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k używać" sheetId="1" state="visible" r:id="rId1"/>
    <sheet xmlns:r="http://schemas.openxmlformats.org/officeDocument/2006/relationships" name="Grafik" sheetId="2" state="visible" r:id="rId2"/>
    <sheet xmlns:r="http://schemas.openxmlformats.org/officeDocument/2006/relationships" name="Rezerwacje" sheetId="3" state="visible" r:id="rId3"/>
    <sheet xmlns:r="http://schemas.openxmlformats.org/officeDocument/2006/relationships" name="Podsumowani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 &quot;zł&quot;"/>
    <numFmt numFmtId="166" formatCode="D"/>
    <numFmt numFmtId="167" formatCode="[=1]&quot;●&quot;;[&gt;1]&quot;!!&quot;;&quot;&quot;"/>
  </numFmts>
  <fonts count="10">
    <font>
      <name val="Calibri"/>
      <family val="2"/>
      <color theme="1"/>
      <sz val="11"/>
      <scheme val="minor"/>
    </font>
    <font>
      <b val="1"/>
      <sz val="16"/>
    </font>
    <font>
      <i val="1"/>
    </font>
    <font>
      <color rgb="00808080"/>
    </font>
    <font>
      <b val="1"/>
      <color rgb="00FFFFFF"/>
    </font>
    <font>
      <b val="1"/>
    </font>
    <font>
      <b val="1"/>
      <sz val="12"/>
    </font>
    <font>
      <color rgb="00808080"/>
      <sz val="9"/>
    </font>
    <font>
      <color rgb="00FFFFFF"/>
      <sz val="8"/>
    </font>
    <font>
      <b val="1"/>
      <sz val="14"/>
    </font>
  </fonts>
  <fills count="6">
    <fill>
      <patternFill/>
    </fill>
    <fill>
      <patternFill patternType="gray125"/>
    </fill>
    <fill>
      <patternFill patternType="solid">
        <fgColor rgb="001F1F1F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4" borderId="1" applyAlignment="1" pivotButton="0" quotePrefix="0" xfId="0">
      <alignment horizontal="center" vertical="center"/>
    </xf>
    <xf numFmtId="0" fontId="1" fillId="0" borderId="0" pivotButton="0" quotePrefix="0" xfId="0"/>
    <xf numFmtId="0" fontId="7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166" fontId="4" fillId="2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0" fontId="5" fillId="5" borderId="1" pivotButton="0" quotePrefix="0" xfId="0"/>
    <xf numFmtId="167" fontId="0" fillId="0" borderId="1" applyAlignment="1" pivotButton="0" quotePrefix="0" xfId="0">
      <alignment horizontal="center" vertical="center"/>
    </xf>
    <xf numFmtId="9" fontId="0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9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165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FFFFFF"/>
      </font>
      <fill>
        <patternFill patternType="solid">
          <fgColor rgb="00E53935"/>
          <bgColor rgb="00E53935"/>
        </patternFill>
      </fill>
    </dxf>
    <dxf>
      <font>
        <color rgb="00FFFFFF"/>
      </font>
      <fill>
        <patternFill patternType="solid">
          <fgColor rgb="00F28C28"/>
          <bgColor rgb="00F28C28"/>
        </patternFill>
      </fill>
    </dxf>
    <dxf>
      <fill>
        <patternFill patternType="solid">
          <fgColor rgb="00E9EEF5"/>
          <bgColor rgb="00E9EE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Grafik rezerwacji pokoi — wzór do pobrania</t>
        </is>
      </c>
    </row>
    <row r="2">
      <c r="A2" s="2" t="inlineStr"/>
    </row>
    <row r="3">
      <c r="A3" s="2" t="inlineStr">
        <is>
          <t>1. Wpisz nazwy swoich pokoi w arkuszu „Grafik”, w kolumnie A (zielone pola). Możesz mieć do 20 pokoi.</t>
        </is>
      </c>
    </row>
    <row r="4">
      <c r="A4" s="2" t="inlineStr">
        <is>
          <t>2. Każdą rezerwację wpisuj w arkuszu „Rezerwacje”: gość, pokój z listy, data przyjazdu i wyjazdu.</t>
        </is>
      </c>
    </row>
    <row r="5">
      <c r="A5" s="2" t="inlineStr">
        <is>
          <t>3. W arkuszu „Grafik” wybierz rok i miesiąc w polach B1 i B2. Zajęte noce zaznaczą się same.</t>
        </is>
      </c>
    </row>
    <row r="6">
      <c r="A6" s="2" t="inlineStr">
        <is>
          <t>4. Pomarańczowe pole = noc zajęta. Czerwone pole z „!!” = dwie rezerwacje na tę samą noc w tym samym pokoju.</t>
        </is>
      </c>
    </row>
    <row r="7">
      <c r="A7" s="2" t="inlineStr">
        <is>
          <t>5. Dzień wyjazdu zostaje wolny, bo pokój można tego dnia wynająć kolejnemu gościowi.</t>
        </is>
      </c>
    </row>
    <row r="8">
      <c r="A8" s="2" t="inlineStr">
        <is>
          <t>6. Arkusz „Podsumowanie” liczy, ile rezerwacji i przychodu przyszło z każdego źródła: telefon, strona, portale, polecenia.</t>
        </is>
      </c>
    </row>
    <row r="9">
      <c r="A9" s="2" t="inlineStr"/>
    </row>
    <row r="10">
      <c r="A10" s="3" t="inlineStr">
        <is>
          <t>Przykładowe rezerwacje w arkuszu „Rezerwacje” są oznaczone słowem „przykład”. Usuń je przed pierwszym użyciem.</t>
        </is>
      </c>
    </row>
    <row r="11">
      <c r="A11" s="3" t="inlineStr">
        <is>
          <t>Plik działa w Excelu, Arkuszach Google i LibreOffice. Formuł w szarych polach nie trzeba ruszać.</t>
        </is>
      </c>
    </row>
    <row r="12">
      <c r="A12" s="2" t="inlineStr"/>
    </row>
    <row r="13">
      <c r="A13" s="2" t="inlineStr">
        <is>
          <t>Grafik w arkuszu widzisz tylko Ty. Gość, który chce sprawdzić wolny termin, musi i tak do Ciebie zadzwonić.</t>
        </is>
      </c>
    </row>
    <row r="14">
      <c r="A14" s="2" t="inlineStr">
        <is>
          <t>Kalendarz wolnych terminów na stronie obiektu odpowiada mu sam: mgcstudio.pl/poradnik/kalendarz-rezerwacji-na-strone/</t>
        </is>
      </c>
    </row>
    <row r="15">
      <c r="A15" s="2" t="inlineStr"/>
    </row>
    <row r="16">
      <c r="A16" s="4" t="inlineStr">
        <is>
          <t>Wzór przygotował Mateusz Grodziewicz-Cernuto, mgcstudio.pl. Możesz go swobodnie używać i zmieniać.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25"/>
  <sheetViews>
    <sheetView zoomScale="11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11" customWidth="1" min="34" max="34"/>
  </cols>
  <sheetData>
    <row r="1">
      <c r="A1" s="5" t="inlineStr">
        <is>
          <t>Rok</t>
        </is>
      </c>
      <c r="B1" s="6" t="n">
        <v>2027</v>
      </c>
      <c r="D1" s="7">
        <f>CHOOSE(B2,"Styczeń","Luty","Marzec","Kwiecień","Maj","Czerwiec","Lipiec","Sierpień","Wrzesień","Październik","Listopad","Grudzień")&amp;" "&amp;B1</f>
        <v/>
      </c>
    </row>
    <row r="2">
      <c r="A2" s="5" t="inlineStr">
        <is>
          <t>Miesiąc</t>
        </is>
      </c>
      <c r="B2" s="6" t="n">
        <v>7</v>
      </c>
      <c r="D2" s="8" t="inlineStr">
        <is>
          <t>Pomarańczowe = noc zajęta · czerwone „!!” = dwie rezerwacje na tę samą noc · dzień wyjazdu zostaje wolny</t>
        </is>
      </c>
    </row>
    <row r="4">
      <c r="A4" s="9" t="inlineStr">
        <is>
          <t>Pokój</t>
        </is>
      </c>
      <c r="B4" s="10" t="n"/>
      <c r="C4" s="11">
        <f>IF(MONTH(DATE($B$1,$B$2,1)+0)=$B$2,DATE($B$1,$B$2,1)+0,"")</f>
        <v/>
      </c>
      <c r="D4" s="11">
        <f>IF(MONTH(DATE($B$1,$B$2,1)+1)=$B$2,DATE($B$1,$B$2,1)+1,"")</f>
        <v/>
      </c>
      <c r="E4" s="11">
        <f>IF(MONTH(DATE($B$1,$B$2,1)+2)=$B$2,DATE($B$1,$B$2,1)+2,"")</f>
        <v/>
      </c>
      <c r="F4" s="11">
        <f>IF(MONTH(DATE($B$1,$B$2,1)+3)=$B$2,DATE($B$1,$B$2,1)+3,"")</f>
        <v/>
      </c>
      <c r="G4" s="11">
        <f>IF(MONTH(DATE($B$1,$B$2,1)+4)=$B$2,DATE($B$1,$B$2,1)+4,"")</f>
        <v/>
      </c>
      <c r="H4" s="11">
        <f>IF(MONTH(DATE($B$1,$B$2,1)+5)=$B$2,DATE($B$1,$B$2,1)+5,"")</f>
        <v/>
      </c>
      <c r="I4" s="11">
        <f>IF(MONTH(DATE($B$1,$B$2,1)+6)=$B$2,DATE($B$1,$B$2,1)+6,"")</f>
        <v/>
      </c>
      <c r="J4" s="11">
        <f>IF(MONTH(DATE($B$1,$B$2,1)+7)=$B$2,DATE($B$1,$B$2,1)+7,"")</f>
        <v/>
      </c>
      <c r="K4" s="11">
        <f>IF(MONTH(DATE($B$1,$B$2,1)+8)=$B$2,DATE($B$1,$B$2,1)+8,"")</f>
        <v/>
      </c>
      <c r="L4" s="11">
        <f>IF(MONTH(DATE($B$1,$B$2,1)+9)=$B$2,DATE($B$1,$B$2,1)+9,"")</f>
        <v/>
      </c>
      <c r="M4" s="11">
        <f>IF(MONTH(DATE($B$1,$B$2,1)+10)=$B$2,DATE($B$1,$B$2,1)+10,"")</f>
        <v/>
      </c>
      <c r="N4" s="11">
        <f>IF(MONTH(DATE($B$1,$B$2,1)+11)=$B$2,DATE($B$1,$B$2,1)+11,"")</f>
        <v/>
      </c>
      <c r="O4" s="11">
        <f>IF(MONTH(DATE($B$1,$B$2,1)+12)=$B$2,DATE($B$1,$B$2,1)+12,"")</f>
        <v/>
      </c>
      <c r="P4" s="11">
        <f>IF(MONTH(DATE($B$1,$B$2,1)+13)=$B$2,DATE($B$1,$B$2,1)+13,"")</f>
        <v/>
      </c>
      <c r="Q4" s="11">
        <f>IF(MONTH(DATE($B$1,$B$2,1)+14)=$B$2,DATE($B$1,$B$2,1)+14,"")</f>
        <v/>
      </c>
      <c r="R4" s="11">
        <f>IF(MONTH(DATE($B$1,$B$2,1)+15)=$B$2,DATE($B$1,$B$2,1)+15,"")</f>
        <v/>
      </c>
      <c r="S4" s="11">
        <f>IF(MONTH(DATE($B$1,$B$2,1)+16)=$B$2,DATE($B$1,$B$2,1)+16,"")</f>
        <v/>
      </c>
      <c r="T4" s="11">
        <f>IF(MONTH(DATE($B$1,$B$2,1)+17)=$B$2,DATE($B$1,$B$2,1)+17,"")</f>
        <v/>
      </c>
      <c r="U4" s="11">
        <f>IF(MONTH(DATE($B$1,$B$2,1)+18)=$B$2,DATE($B$1,$B$2,1)+18,"")</f>
        <v/>
      </c>
      <c r="V4" s="11">
        <f>IF(MONTH(DATE($B$1,$B$2,1)+19)=$B$2,DATE($B$1,$B$2,1)+19,"")</f>
        <v/>
      </c>
      <c r="W4" s="11">
        <f>IF(MONTH(DATE($B$1,$B$2,1)+20)=$B$2,DATE($B$1,$B$2,1)+20,"")</f>
        <v/>
      </c>
      <c r="X4" s="11">
        <f>IF(MONTH(DATE($B$1,$B$2,1)+21)=$B$2,DATE($B$1,$B$2,1)+21,"")</f>
        <v/>
      </c>
      <c r="Y4" s="11">
        <f>IF(MONTH(DATE($B$1,$B$2,1)+22)=$B$2,DATE($B$1,$B$2,1)+22,"")</f>
        <v/>
      </c>
      <c r="Z4" s="11">
        <f>IF(MONTH(DATE($B$1,$B$2,1)+23)=$B$2,DATE($B$1,$B$2,1)+23,"")</f>
        <v/>
      </c>
      <c r="AA4" s="11">
        <f>IF(MONTH(DATE($B$1,$B$2,1)+24)=$B$2,DATE($B$1,$B$2,1)+24,"")</f>
        <v/>
      </c>
      <c r="AB4" s="11">
        <f>IF(MONTH(DATE($B$1,$B$2,1)+25)=$B$2,DATE($B$1,$B$2,1)+25,"")</f>
        <v/>
      </c>
      <c r="AC4" s="11">
        <f>IF(MONTH(DATE($B$1,$B$2,1)+26)=$B$2,DATE($B$1,$B$2,1)+26,"")</f>
        <v/>
      </c>
      <c r="AD4" s="11">
        <f>IF(MONTH(DATE($B$1,$B$2,1)+27)=$B$2,DATE($B$1,$B$2,1)+27,"")</f>
        <v/>
      </c>
      <c r="AE4" s="11">
        <f>IF(MONTH(DATE($B$1,$B$2,1)+28)=$B$2,DATE($B$1,$B$2,1)+28,"")</f>
        <v/>
      </c>
      <c r="AF4" s="11">
        <f>IF(MONTH(DATE($B$1,$B$2,1)+29)=$B$2,DATE($B$1,$B$2,1)+29,"")</f>
        <v/>
      </c>
      <c r="AG4" s="11">
        <f>IF(MONTH(DATE($B$1,$B$2,1)+30)=$B$2,DATE($B$1,$B$2,1)+30,"")</f>
        <v/>
      </c>
      <c r="AH4" s="9" t="inlineStr">
        <is>
          <t>Obłożenie</t>
        </is>
      </c>
    </row>
    <row r="5">
      <c r="A5" s="10" t="inlineStr"/>
      <c r="B5" s="10" t="n"/>
      <c r="C5" s="12">
        <f>IF(C4="","",CHOOSE(WEEKDAY(C4,2),"pn","wt","śr","cz","pt","sb","nd"))</f>
        <v/>
      </c>
      <c r="D5" s="12">
        <f>IF(D4="","",CHOOSE(WEEKDAY(D4,2),"pn","wt","śr","cz","pt","sb","nd"))</f>
        <v/>
      </c>
      <c r="E5" s="12">
        <f>IF(E4="","",CHOOSE(WEEKDAY(E4,2),"pn","wt","śr","cz","pt","sb","nd"))</f>
        <v/>
      </c>
      <c r="F5" s="12">
        <f>IF(F4="","",CHOOSE(WEEKDAY(F4,2),"pn","wt","śr","cz","pt","sb","nd"))</f>
        <v/>
      </c>
      <c r="G5" s="12">
        <f>IF(G4="","",CHOOSE(WEEKDAY(G4,2),"pn","wt","śr","cz","pt","sb","nd"))</f>
        <v/>
      </c>
      <c r="H5" s="12">
        <f>IF(H4="","",CHOOSE(WEEKDAY(H4,2),"pn","wt","śr","cz","pt","sb","nd"))</f>
        <v/>
      </c>
      <c r="I5" s="12">
        <f>IF(I4="","",CHOOSE(WEEKDAY(I4,2),"pn","wt","śr","cz","pt","sb","nd"))</f>
        <v/>
      </c>
      <c r="J5" s="12">
        <f>IF(J4="","",CHOOSE(WEEKDAY(J4,2),"pn","wt","śr","cz","pt","sb","nd"))</f>
        <v/>
      </c>
      <c r="K5" s="12">
        <f>IF(K4="","",CHOOSE(WEEKDAY(K4,2),"pn","wt","śr","cz","pt","sb","nd"))</f>
        <v/>
      </c>
      <c r="L5" s="12">
        <f>IF(L4="","",CHOOSE(WEEKDAY(L4,2),"pn","wt","śr","cz","pt","sb","nd"))</f>
        <v/>
      </c>
      <c r="M5" s="12">
        <f>IF(M4="","",CHOOSE(WEEKDAY(M4,2),"pn","wt","śr","cz","pt","sb","nd"))</f>
        <v/>
      </c>
      <c r="N5" s="12">
        <f>IF(N4="","",CHOOSE(WEEKDAY(N4,2),"pn","wt","śr","cz","pt","sb","nd"))</f>
        <v/>
      </c>
      <c r="O5" s="12">
        <f>IF(O4="","",CHOOSE(WEEKDAY(O4,2),"pn","wt","śr","cz","pt","sb","nd"))</f>
        <v/>
      </c>
      <c r="P5" s="12">
        <f>IF(P4="","",CHOOSE(WEEKDAY(P4,2),"pn","wt","śr","cz","pt","sb","nd"))</f>
        <v/>
      </c>
      <c r="Q5" s="12">
        <f>IF(Q4="","",CHOOSE(WEEKDAY(Q4,2),"pn","wt","śr","cz","pt","sb","nd"))</f>
        <v/>
      </c>
      <c r="R5" s="12">
        <f>IF(R4="","",CHOOSE(WEEKDAY(R4,2),"pn","wt","śr","cz","pt","sb","nd"))</f>
        <v/>
      </c>
      <c r="S5" s="12">
        <f>IF(S4="","",CHOOSE(WEEKDAY(S4,2),"pn","wt","śr","cz","pt","sb","nd"))</f>
        <v/>
      </c>
      <c r="T5" s="12">
        <f>IF(T4="","",CHOOSE(WEEKDAY(T4,2),"pn","wt","śr","cz","pt","sb","nd"))</f>
        <v/>
      </c>
      <c r="U5" s="12">
        <f>IF(U4="","",CHOOSE(WEEKDAY(U4,2),"pn","wt","śr","cz","pt","sb","nd"))</f>
        <v/>
      </c>
      <c r="V5" s="12">
        <f>IF(V4="","",CHOOSE(WEEKDAY(V4,2),"pn","wt","śr","cz","pt","sb","nd"))</f>
        <v/>
      </c>
      <c r="W5" s="12">
        <f>IF(W4="","",CHOOSE(WEEKDAY(W4,2),"pn","wt","śr","cz","pt","sb","nd"))</f>
        <v/>
      </c>
      <c r="X5" s="12">
        <f>IF(X4="","",CHOOSE(WEEKDAY(X4,2),"pn","wt","śr","cz","pt","sb","nd"))</f>
        <v/>
      </c>
      <c r="Y5" s="12">
        <f>IF(Y4="","",CHOOSE(WEEKDAY(Y4,2),"pn","wt","śr","cz","pt","sb","nd"))</f>
        <v/>
      </c>
      <c r="Z5" s="12">
        <f>IF(Z4="","",CHOOSE(WEEKDAY(Z4,2),"pn","wt","śr","cz","pt","sb","nd"))</f>
        <v/>
      </c>
      <c r="AA5" s="12">
        <f>IF(AA4="","",CHOOSE(WEEKDAY(AA4,2),"pn","wt","śr","cz","pt","sb","nd"))</f>
        <v/>
      </c>
      <c r="AB5" s="12">
        <f>IF(AB4="","",CHOOSE(WEEKDAY(AB4,2),"pn","wt","śr","cz","pt","sb","nd"))</f>
        <v/>
      </c>
      <c r="AC5" s="12">
        <f>IF(AC4="","",CHOOSE(WEEKDAY(AC4,2),"pn","wt","śr","cz","pt","sb","nd"))</f>
        <v/>
      </c>
      <c r="AD5" s="12">
        <f>IF(AD4="","",CHOOSE(WEEKDAY(AD4,2),"pn","wt","śr","cz","pt","sb","nd"))</f>
        <v/>
      </c>
      <c r="AE5" s="12">
        <f>IF(AE4="","",CHOOSE(WEEKDAY(AE4,2),"pn","wt","śr","cz","pt","sb","nd"))</f>
        <v/>
      </c>
      <c r="AF5" s="12">
        <f>IF(AF4="","",CHOOSE(WEEKDAY(AF4,2),"pn","wt","śr","cz","pt","sb","nd"))</f>
        <v/>
      </c>
      <c r="AG5" s="12">
        <f>IF(AG4="","",CHOOSE(WEEKDAY(AG4,2),"pn","wt","śr","cz","pt","sb","nd"))</f>
        <v/>
      </c>
      <c r="AH5" s="10" t="inlineStr"/>
    </row>
    <row r="6">
      <c r="A6" s="13" t="inlineStr">
        <is>
          <t>Pokój 1</t>
        </is>
      </c>
      <c r="C6" s="14">
        <f>IF(OR($A6="",C$4=""),"",COUNTIFS(Rezerwacje!$D$2:$D$301,$A6,Rezerwacje!$E$2:$E$301,"&lt;="&amp;C$4,Rezerwacje!$F$2:$F$301,"&gt;"&amp;C$4))</f>
        <v/>
      </c>
      <c r="D6" s="14">
        <f>IF(OR($A6="",D$4=""),"",COUNTIFS(Rezerwacje!$D$2:$D$301,$A6,Rezerwacje!$E$2:$E$301,"&lt;="&amp;D$4,Rezerwacje!$F$2:$F$301,"&gt;"&amp;D$4))</f>
        <v/>
      </c>
      <c r="E6" s="14">
        <f>IF(OR($A6="",E$4=""),"",COUNTIFS(Rezerwacje!$D$2:$D$301,$A6,Rezerwacje!$E$2:$E$301,"&lt;="&amp;E$4,Rezerwacje!$F$2:$F$301,"&gt;"&amp;E$4))</f>
        <v/>
      </c>
      <c r="F6" s="14">
        <f>IF(OR($A6="",F$4=""),"",COUNTIFS(Rezerwacje!$D$2:$D$301,$A6,Rezerwacje!$E$2:$E$301,"&lt;="&amp;F$4,Rezerwacje!$F$2:$F$301,"&gt;"&amp;F$4))</f>
        <v/>
      </c>
      <c r="G6" s="14">
        <f>IF(OR($A6="",G$4=""),"",COUNTIFS(Rezerwacje!$D$2:$D$301,$A6,Rezerwacje!$E$2:$E$301,"&lt;="&amp;G$4,Rezerwacje!$F$2:$F$301,"&gt;"&amp;G$4))</f>
        <v/>
      </c>
      <c r="H6" s="14">
        <f>IF(OR($A6="",H$4=""),"",COUNTIFS(Rezerwacje!$D$2:$D$301,$A6,Rezerwacje!$E$2:$E$301,"&lt;="&amp;H$4,Rezerwacje!$F$2:$F$301,"&gt;"&amp;H$4))</f>
        <v/>
      </c>
      <c r="I6" s="14">
        <f>IF(OR($A6="",I$4=""),"",COUNTIFS(Rezerwacje!$D$2:$D$301,$A6,Rezerwacje!$E$2:$E$301,"&lt;="&amp;I$4,Rezerwacje!$F$2:$F$301,"&gt;"&amp;I$4))</f>
        <v/>
      </c>
      <c r="J6" s="14">
        <f>IF(OR($A6="",J$4=""),"",COUNTIFS(Rezerwacje!$D$2:$D$301,$A6,Rezerwacje!$E$2:$E$301,"&lt;="&amp;J$4,Rezerwacje!$F$2:$F$301,"&gt;"&amp;J$4))</f>
        <v/>
      </c>
      <c r="K6" s="14">
        <f>IF(OR($A6="",K$4=""),"",COUNTIFS(Rezerwacje!$D$2:$D$301,$A6,Rezerwacje!$E$2:$E$301,"&lt;="&amp;K$4,Rezerwacje!$F$2:$F$301,"&gt;"&amp;K$4))</f>
        <v/>
      </c>
      <c r="L6" s="14">
        <f>IF(OR($A6="",L$4=""),"",COUNTIFS(Rezerwacje!$D$2:$D$301,$A6,Rezerwacje!$E$2:$E$301,"&lt;="&amp;L$4,Rezerwacje!$F$2:$F$301,"&gt;"&amp;L$4))</f>
        <v/>
      </c>
      <c r="M6" s="14">
        <f>IF(OR($A6="",M$4=""),"",COUNTIFS(Rezerwacje!$D$2:$D$301,$A6,Rezerwacje!$E$2:$E$301,"&lt;="&amp;M$4,Rezerwacje!$F$2:$F$301,"&gt;"&amp;M$4))</f>
        <v/>
      </c>
      <c r="N6" s="14">
        <f>IF(OR($A6="",N$4=""),"",COUNTIFS(Rezerwacje!$D$2:$D$301,$A6,Rezerwacje!$E$2:$E$301,"&lt;="&amp;N$4,Rezerwacje!$F$2:$F$301,"&gt;"&amp;N$4))</f>
        <v/>
      </c>
      <c r="O6" s="14">
        <f>IF(OR($A6="",O$4=""),"",COUNTIFS(Rezerwacje!$D$2:$D$301,$A6,Rezerwacje!$E$2:$E$301,"&lt;="&amp;O$4,Rezerwacje!$F$2:$F$301,"&gt;"&amp;O$4))</f>
        <v/>
      </c>
      <c r="P6" s="14">
        <f>IF(OR($A6="",P$4=""),"",COUNTIFS(Rezerwacje!$D$2:$D$301,$A6,Rezerwacje!$E$2:$E$301,"&lt;="&amp;P$4,Rezerwacje!$F$2:$F$301,"&gt;"&amp;P$4))</f>
        <v/>
      </c>
      <c r="Q6" s="14">
        <f>IF(OR($A6="",Q$4=""),"",COUNTIFS(Rezerwacje!$D$2:$D$301,$A6,Rezerwacje!$E$2:$E$301,"&lt;="&amp;Q$4,Rezerwacje!$F$2:$F$301,"&gt;"&amp;Q$4))</f>
        <v/>
      </c>
      <c r="R6" s="14">
        <f>IF(OR($A6="",R$4=""),"",COUNTIFS(Rezerwacje!$D$2:$D$301,$A6,Rezerwacje!$E$2:$E$301,"&lt;="&amp;R$4,Rezerwacje!$F$2:$F$301,"&gt;"&amp;R$4))</f>
        <v/>
      </c>
      <c r="S6" s="14">
        <f>IF(OR($A6="",S$4=""),"",COUNTIFS(Rezerwacje!$D$2:$D$301,$A6,Rezerwacje!$E$2:$E$301,"&lt;="&amp;S$4,Rezerwacje!$F$2:$F$301,"&gt;"&amp;S$4))</f>
        <v/>
      </c>
      <c r="T6" s="14">
        <f>IF(OR($A6="",T$4=""),"",COUNTIFS(Rezerwacje!$D$2:$D$301,$A6,Rezerwacje!$E$2:$E$301,"&lt;="&amp;T$4,Rezerwacje!$F$2:$F$301,"&gt;"&amp;T$4))</f>
        <v/>
      </c>
      <c r="U6" s="14">
        <f>IF(OR($A6="",U$4=""),"",COUNTIFS(Rezerwacje!$D$2:$D$301,$A6,Rezerwacje!$E$2:$E$301,"&lt;="&amp;U$4,Rezerwacje!$F$2:$F$301,"&gt;"&amp;U$4))</f>
        <v/>
      </c>
      <c r="V6" s="14">
        <f>IF(OR($A6="",V$4=""),"",COUNTIFS(Rezerwacje!$D$2:$D$301,$A6,Rezerwacje!$E$2:$E$301,"&lt;="&amp;V$4,Rezerwacje!$F$2:$F$301,"&gt;"&amp;V$4))</f>
        <v/>
      </c>
      <c r="W6" s="14">
        <f>IF(OR($A6="",W$4=""),"",COUNTIFS(Rezerwacje!$D$2:$D$301,$A6,Rezerwacje!$E$2:$E$301,"&lt;="&amp;W$4,Rezerwacje!$F$2:$F$301,"&gt;"&amp;W$4))</f>
        <v/>
      </c>
      <c r="X6" s="14">
        <f>IF(OR($A6="",X$4=""),"",COUNTIFS(Rezerwacje!$D$2:$D$301,$A6,Rezerwacje!$E$2:$E$301,"&lt;="&amp;X$4,Rezerwacje!$F$2:$F$301,"&gt;"&amp;X$4))</f>
        <v/>
      </c>
      <c r="Y6" s="14">
        <f>IF(OR($A6="",Y$4=""),"",COUNTIFS(Rezerwacje!$D$2:$D$301,$A6,Rezerwacje!$E$2:$E$301,"&lt;="&amp;Y$4,Rezerwacje!$F$2:$F$301,"&gt;"&amp;Y$4))</f>
        <v/>
      </c>
      <c r="Z6" s="14">
        <f>IF(OR($A6="",Z$4=""),"",COUNTIFS(Rezerwacje!$D$2:$D$301,$A6,Rezerwacje!$E$2:$E$301,"&lt;="&amp;Z$4,Rezerwacje!$F$2:$F$301,"&gt;"&amp;Z$4))</f>
        <v/>
      </c>
      <c r="AA6" s="14">
        <f>IF(OR($A6="",AA$4=""),"",COUNTIFS(Rezerwacje!$D$2:$D$301,$A6,Rezerwacje!$E$2:$E$301,"&lt;="&amp;AA$4,Rezerwacje!$F$2:$F$301,"&gt;"&amp;AA$4))</f>
        <v/>
      </c>
      <c r="AB6" s="14">
        <f>IF(OR($A6="",AB$4=""),"",COUNTIFS(Rezerwacje!$D$2:$D$301,$A6,Rezerwacje!$E$2:$E$301,"&lt;="&amp;AB$4,Rezerwacje!$F$2:$F$301,"&gt;"&amp;AB$4))</f>
        <v/>
      </c>
      <c r="AC6" s="14">
        <f>IF(OR($A6="",AC$4=""),"",COUNTIFS(Rezerwacje!$D$2:$D$301,$A6,Rezerwacje!$E$2:$E$301,"&lt;="&amp;AC$4,Rezerwacje!$F$2:$F$301,"&gt;"&amp;AC$4))</f>
        <v/>
      </c>
      <c r="AD6" s="14">
        <f>IF(OR($A6="",AD$4=""),"",COUNTIFS(Rezerwacje!$D$2:$D$301,$A6,Rezerwacje!$E$2:$E$301,"&lt;="&amp;AD$4,Rezerwacje!$F$2:$F$301,"&gt;"&amp;AD$4))</f>
        <v/>
      </c>
      <c r="AE6" s="14">
        <f>IF(OR($A6="",AE$4=""),"",COUNTIFS(Rezerwacje!$D$2:$D$301,$A6,Rezerwacje!$E$2:$E$301,"&lt;="&amp;AE$4,Rezerwacje!$F$2:$F$301,"&gt;"&amp;AE$4))</f>
        <v/>
      </c>
      <c r="AF6" s="14">
        <f>IF(OR($A6="",AF$4=""),"",COUNTIFS(Rezerwacje!$D$2:$D$301,$A6,Rezerwacje!$E$2:$E$301,"&lt;="&amp;AF$4,Rezerwacje!$F$2:$F$301,"&gt;"&amp;AF$4))</f>
        <v/>
      </c>
      <c r="AG6" s="14">
        <f>IF(OR($A6="",AG$4=""),"",COUNTIFS(Rezerwacje!$D$2:$D$301,$A6,Rezerwacje!$E$2:$E$301,"&lt;="&amp;AG$4,Rezerwacje!$F$2:$F$301,"&gt;"&amp;AG$4))</f>
        <v/>
      </c>
      <c r="AH6" s="15">
        <f>IF($A6="","",COUNTIF(C6:AG6,"&gt;0")/COUNT($C$4:$AG$4))</f>
        <v/>
      </c>
    </row>
    <row r="7">
      <c r="A7" s="13" t="inlineStr">
        <is>
          <t>Pokój 2</t>
        </is>
      </c>
      <c r="C7" s="14">
        <f>IF(OR($A7="",C$4=""),"",COUNTIFS(Rezerwacje!$D$2:$D$301,$A7,Rezerwacje!$E$2:$E$301,"&lt;="&amp;C$4,Rezerwacje!$F$2:$F$301,"&gt;"&amp;C$4))</f>
        <v/>
      </c>
      <c r="D7" s="14">
        <f>IF(OR($A7="",D$4=""),"",COUNTIFS(Rezerwacje!$D$2:$D$301,$A7,Rezerwacje!$E$2:$E$301,"&lt;="&amp;D$4,Rezerwacje!$F$2:$F$301,"&gt;"&amp;D$4))</f>
        <v/>
      </c>
      <c r="E7" s="14">
        <f>IF(OR($A7="",E$4=""),"",COUNTIFS(Rezerwacje!$D$2:$D$301,$A7,Rezerwacje!$E$2:$E$301,"&lt;="&amp;E$4,Rezerwacje!$F$2:$F$301,"&gt;"&amp;E$4))</f>
        <v/>
      </c>
      <c r="F7" s="14">
        <f>IF(OR($A7="",F$4=""),"",COUNTIFS(Rezerwacje!$D$2:$D$301,$A7,Rezerwacje!$E$2:$E$301,"&lt;="&amp;F$4,Rezerwacje!$F$2:$F$301,"&gt;"&amp;F$4))</f>
        <v/>
      </c>
      <c r="G7" s="14">
        <f>IF(OR($A7="",G$4=""),"",COUNTIFS(Rezerwacje!$D$2:$D$301,$A7,Rezerwacje!$E$2:$E$301,"&lt;="&amp;G$4,Rezerwacje!$F$2:$F$301,"&gt;"&amp;G$4))</f>
        <v/>
      </c>
      <c r="H7" s="14">
        <f>IF(OR($A7="",H$4=""),"",COUNTIFS(Rezerwacje!$D$2:$D$301,$A7,Rezerwacje!$E$2:$E$301,"&lt;="&amp;H$4,Rezerwacje!$F$2:$F$301,"&gt;"&amp;H$4))</f>
        <v/>
      </c>
      <c r="I7" s="14">
        <f>IF(OR($A7="",I$4=""),"",COUNTIFS(Rezerwacje!$D$2:$D$301,$A7,Rezerwacje!$E$2:$E$301,"&lt;="&amp;I$4,Rezerwacje!$F$2:$F$301,"&gt;"&amp;I$4))</f>
        <v/>
      </c>
      <c r="J7" s="14">
        <f>IF(OR($A7="",J$4=""),"",COUNTIFS(Rezerwacje!$D$2:$D$301,$A7,Rezerwacje!$E$2:$E$301,"&lt;="&amp;J$4,Rezerwacje!$F$2:$F$301,"&gt;"&amp;J$4))</f>
        <v/>
      </c>
      <c r="K7" s="14">
        <f>IF(OR($A7="",K$4=""),"",COUNTIFS(Rezerwacje!$D$2:$D$301,$A7,Rezerwacje!$E$2:$E$301,"&lt;="&amp;K$4,Rezerwacje!$F$2:$F$301,"&gt;"&amp;K$4))</f>
        <v/>
      </c>
      <c r="L7" s="14">
        <f>IF(OR($A7="",L$4=""),"",COUNTIFS(Rezerwacje!$D$2:$D$301,$A7,Rezerwacje!$E$2:$E$301,"&lt;="&amp;L$4,Rezerwacje!$F$2:$F$301,"&gt;"&amp;L$4))</f>
        <v/>
      </c>
      <c r="M7" s="14">
        <f>IF(OR($A7="",M$4=""),"",COUNTIFS(Rezerwacje!$D$2:$D$301,$A7,Rezerwacje!$E$2:$E$301,"&lt;="&amp;M$4,Rezerwacje!$F$2:$F$301,"&gt;"&amp;M$4))</f>
        <v/>
      </c>
      <c r="N7" s="14">
        <f>IF(OR($A7="",N$4=""),"",COUNTIFS(Rezerwacje!$D$2:$D$301,$A7,Rezerwacje!$E$2:$E$301,"&lt;="&amp;N$4,Rezerwacje!$F$2:$F$301,"&gt;"&amp;N$4))</f>
        <v/>
      </c>
      <c r="O7" s="14">
        <f>IF(OR($A7="",O$4=""),"",COUNTIFS(Rezerwacje!$D$2:$D$301,$A7,Rezerwacje!$E$2:$E$301,"&lt;="&amp;O$4,Rezerwacje!$F$2:$F$301,"&gt;"&amp;O$4))</f>
        <v/>
      </c>
      <c r="P7" s="14">
        <f>IF(OR($A7="",P$4=""),"",COUNTIFS(Rezerwacje!$D$2:$D$301,$A7,Rezerwacje!$E$2:$E$301,"&lt;="&amp;P$4,Rezerwacje!$F$2:$F$301,"&gt;"&amp;P$4))</f>
        <v/>
      </c>
      <c r="Q7" s="14">
        <f>IF(OR($A7="",Q$4=""),"",COUNTIFS(Rezerwacje!$D$2:$D$301,$A7,Rezerwacje!$E$2:$E$301,"&lt;="&amp;Q$4,Rezerwacje!$F$2:$F$301,"&gt;"&amp;Q$4))</f>
        <v/>
      </c>
      <c r="R7" s="14">
        <f>IF(OR($A7="",R$4=""),"",COUNTIFS(Rezerwacje!$D$2:$D$301,$A7,Rezerwacje!$E$2:$E$301,"&lt;="&amp;R$4,Rezerwacje!$F$2:$F$301,"&gt;"&amp;R$4))</f>
        <v/>
      </c>
      <c r="S7" s="14">
        <f>IF(OR($A7="",S$4=""),"",COUNTIFS(Rezerwacje!$D$2:$D$301,$A7,Rezerwacje!$E$2:$E$301,"&lt;="&amp;S$4,Rezerwacje!$F$2:$F$301,"&gt;"&amp;S$4))</f>
        <v/>
      </c>
      <c r="T7" s="14">
        <f>IF(OR($A7="",T$4=""),"",COUNTIFS(Rezerwacje!$D$2:$D$301,$A7,Rezerwacje!$E$2:$E$301,"&lt;="&amp;T$4,Rezerwacje!$F$2:$F$301,"&gt;"&amp;T$4))</f>
        <v/>
      </c>
      <c r="U7" s="14">
        <f>IF(OR($A7="",U$4=""),"",COUNTIFS(Rezerwacje!$D$2:$D$301,$A7,Rezerwacje!$E$2:$E$301,"&lt;="&amp;U$4,Rezerwacje!$F$2:$F$301,"&gt;"&amp;U$4))</f>
        <v/>
      </c>
      <c r="V7" s="14">
        <f>IF(OR($A7="",V$4=""),"",COUNTIFS(Rezerwacje!$D$2:$D$301,$A7,Rezerwacje!$E$2:$E$301,"&lt;="&amp;V$4,Rezerwacje!$F$2:$F$301,"&gt;"&amp;V$4))</f>
        <v/>
      </c>
      <c r="W7" s="14">
        <f>IF(OR($A7="",W$4=""),"",COUNTIFS(Rezerwacje!$D$2:$D$301,$A7,Rezerwacje!$E$2:$E$301,"&lt;="&amp;W$4,Rezerwacje!$F$2:$F$301,"&gt;"&amp;W$4))</f>
        <v/>
      </c>
      <c r="X7" s="14">
        <f>IF(OR($A7="",X$4=""),"",COUNTIFS(Rezerwacje!$D$2:$D$301,$A7,Rezerwacje!$E$2:$E$301,"&lt;="&amp;X$4,Rezerwacje!$F$2:$F$301,"&gt;"&amp;X$4))</f>
        <v/>
      </c>
      <c r="Y7" s="14">
        <f>IF(OR($A7="",Y$4=""),"",COUNTIFS(Rezerwacje!$D$2:$D$301,$A7,Rezerwacje!$E$2:$E$301,"&lt;="&amp;Y$4,Rezerwacje!$F$2:$F$301,"&gt;"&amp;Y$4))</f>
        <v/>
      </c>
      <c r="Z7" s="14">
        <f>IF(OR($A7="",Z$4=""),"",COUNTIFS(Rezerwacje!$D$2:$D$301,$A7,Rezerwacje!$E$2:$E$301,"&lt;="&amp;Z$4,Rezerwacje!$F$2:$F$301,"&gt;"&amp;Z$4))</f>
        <v/>
      </c>
      <c r="AA7" s="14">
        <f>IF(OR($A7="",AA$4=""),"",COUNTIFS(Rezerwacje!$D$2:$D$301,$A7,Rezerwacje!$E$2:$E$301,"&lt;="&amp;AA$4,Rezerwacje!$F$2:$F$301,"&gt;"&amp;AA$4))</f>
        <v/>
      </c>
      <c r="AB7" s="14">
        <f>IF(OR($A7="",AB$4=""),"",COUNTIFS(Rezerwacje!$D$2:$D$301,$A7,Rezerwacje!$E$2:$E$301,"&lt;="&amp;AB$4,Rezerwacje!$F$2:$F$301,"&gt;"&amp;AB$4))</f>
        <v/>
      </c>
      <c r="AC7" s="14">
        <f>IF(OR($A7="",AC$4=""),"",COUNTIFS(Rezerwacje!$D$2:$D$301,$A7,Rezerwacje!$E$2:$E$301,"&lt;="&amp;AC$4,Rezerwacje!$F$2:$F$301,"&gt;"&amp;AC$4))</f>
        <v/>
      </c>
      <c r="AD7" s="14">
        <f>IF(OR($A7="",AD$4=""),"",COUNTIFS(Rezerwacje!$D$2:$D$301,$A7,Rezerwacje!$E$2:$E$301,"&lt;="&amp;AD$4,Rezerwacje!$F$2:$F$301,"&gt;"&amp;AD$4))</f>
        <v/>
      </c>
      <c r="AE7" s="14">
        <f>IF(OR($A7="",AE$4=""),"",COUNTIFS(Rezerwacje!$D$2:$D$301,$A7,Rezerwacje!$E$2:$E$301,"&lt;="&amp;AE$4,Rezerwacje!$F$2:$F$301,"&gt;"&amp;AE$4))</f>
        <v/>
      </c>
      <c r="AF7" s="14">
        <f>IF(OR($A7="",AF$4=""),"",COUNTIFS(Rezerwacje!$D$2:$D$301,$A7,Rezerwacje!$E$2:$E$301,"&lt;="&amp;AF$4,Rezerwacje!$F$2:$F$301,"&gt;"&amp;AF$4))</f>
        <v/>
      </c>
      <c r="AG7" s="14">
        <f>IF(OR($A7="",AG$4=""),"",COUNTIFS(Rezerwacje!$D$2:$D$301,$A7,Rezerwacje!$E$2:$E$301,"&lt;="&amp;AG$4,Rezerwacje!$F$2:$F$301,"&gt;"&amp;AG$4))</f>
        <v/>
      </c>
      <c r="AH7" s="15">
        <f>IF($A7="","",COUNTIF(C7:AG7,"&gt;0")/COUNT($C$4:$AG$4))</f>
        <v/>
      </c>
    </row>
    <row r="8">
      <c r="A8" s="13" t="inlineStr">
        <is>
          <t>Pokój 3</t>
        </is>
      </c>
      <c r="C8" s="14">
        <f>IF(OR($A8="",C$4=""),"",COUNTIFS(Rezerwacje!$D$2:$D$301,$A8,Rezerwacje!$E$2:$E$301,"&lt;="&amp;C$4,Rezerwacje!$F$2:$F$301,"&gt;"&amp;C$4))</f>
        <v/>
      </c>
      <c r="D8" s="14">
        <f>IF(OR($A8="",D$4=""),"",COUNTIFS(Rezerwacje!$D$2:$D$301,$A8,Rezerwacje!$E$2:$E$301,"&lt;="&amp;D$4,Rezerwacje!$F$2:$F$301,"&gt;"&amp;D$4))</f>
        <v/>
      </c>
      <c r="E8" s="14">
        <f>IF(OR($A8="",E$4=""),"",COUNTIFS(Rezerwacje!$D$2:$D$301,$A8,Rezerwacje!$E$2:$E$301,"&lt;="&amp;E$4,Rezerwacje!$F$2:$F$301,"&gt;"&amp;E$4))</f>
        <v/>
      </c>
      <c r="F8" s="14">
        <f>IF(OR($A8="",F$4=""),"",COUNTIFS(Rezerwacje!$D$2:$D$301,$A8,Rezerwacje!$E$2:$E$301,"&lt;="&amp;F$4,Rezerwacje!$F$2:$F$301,"&gt;"&amp;F$4))</f>
        <v/>
      </c>
      <c r="G8" s="14">
        <f>IF(OR($A8="",G$4=""),"",COUNTIFS(Rezerwacje!$D$2:$D$301,$A8,Rezerwacje!$E$2:$E$301,"&lt;="&amp;G$4,Rezerwacje!$F$2:$F$301,"&gt;"&amp;G$4))</f>
        <v/>
      </c>
      <c r="H8" s="14">
        <f>IF(OR($A8="",H$4=""),"",COUNTIFS(Rezerwacje!$D$2:$D$301,$A8,Rezerwacje!$E$2:$E$301,"&lt;="&amp;H$4,Rezerwacje!$F$2:$F$301,"&gt;"&amp;H$4))</f>
        <v/>
      </c>
      <c r="I8" s="14">
        <f>IF(OR($A8="",I$4=""),"",COUNTIFS(Rezerwacje!$D$2:$D$301,$A8,Rezerwacje!$E$2:$E$301,"&lt;="&amp;I$4,Rezerwacje!$F$2:$F$301,"&gt;"&amp;I$4))</f>
        <v/>
      </c>
      <c r="J8" s="14">
        <f>IF(OR($A8="",J$4=""),"",COUNTIFS(Rezerwacje!$D$2:$D$301,$A8,Rezerwacje!$E$2:$E$301,"&lt;="&amp;J$4,Rezerwacje!$F$2:$F$301,"&gt;"&amp;J$4))</f>
        <v/>
      </c>
      <c r="K8" s="14">
        <f>IF(OR($A8="",K$4=""),"",COUNTIFS(Rezerwacje!$D$2:$D$301,$A8,Rezerwacje!$E$2:$E$301,"&lt;="&amp;K$4,Rezerwacje!$F$2:$F$301,"&gt;"&amp;K$4))</f>
        <v/>
      </c>
      <c r="L8" s="14">
        <f>IF(OR($A8="",L$4=""),"",COUNTIFS(Rezerwacje!$D$2:$D$301,$A8,Rezerwacje!$E$2:$E$301,"&lt;="&amp;L$4,Rezerwacje!$F$2:$F$301,"&gt;"&amp;L$4))</f>
        <v/>
      </c>
      <c r="M8" s="14">
        <f>IF(OR($A8="",M$4=""),"",COUNTIFS(Rezerwacje!$D$2:$D$301,$A8,Rezerwacje!$E$2:$E$301,"&lt;="&amp;M$4,Rezerwacje!$F$2:$F$301,"&gt;"&amp;M$4))</f>
        <v/>
      </c>
      <c r="N8" s="14">
        <f>IF(OR($A8="",N$4=""),"",COUNTIFS(Rezerwacje!$D$2:$D$301,$A8,Rezerwacje!$E$2:$E$301,"&lt;="&amp;N$4,Rezerwacje!$F$2:$F$301,"&gt;"&amp;N$4))</f>
        <v/>
      </c>
      <c r="O8" s="14">
        <f>IF(OR($A8="",O$4=""),"",COUNTIFS(Rezerwacje!$D$2:$D$301,$A8,Rezerwacje!$E$2:$E$301,"&lt;="&amp;O$4,Rezerwacje!$F$2:$F$301,"&gt;"&amp;O$4))</f>
        <v/>
      </c>
      <c r="P8" s="14">
        <f>IF(OR($A8="",P$4=""),"",COUNTIFS(Rezerwacje!$D$2:$D$301,$A8,Rezerwacje!$E$2:$E$301,"&lt;="&amp;P$4,Rezerwacje!$F$2:$F$301,"&gt;"&amp;P$4))</f>
        <v/>
      </c>
      <c r="Q8" s="14">
        <f>IF(OR($A8="",Q$4=""),"",COUNTIFS(Rezerwacje!$D$2:$D$301,$A8,Rezerwacje!$E$2:$E$301,"&lt;="&amp;Q$4,Rezerwacje!$F$2:$F$301,"&gt;"&amp;Q$4))</f>
        <v/>
      </c>
      <c r="R8" s="14">
        <f>IF(OR($A8="",R$4=""),"",COUNTIFS(Rezerwacje!$D$2:$D$301,$A8,Rezerwacje!$E$2:$E$301,"&lt;="&amp;R$4,Rezerwacje!$F$2:$F$301,"&gt;"&amp;R$4))</f>
        <v/>
      </c>
      <c r="S8" s="14">
        <f>IF(OR($A8="",S$4=""),"",COUNTIFS(Rezerwacje!$D$2:$D$301,$A8,Rezerwacje!$E$2:$E$301,"&lt;="&amp;S$4,Rezerwacje!$F$2:$F$301,"&gt;"&amp;S$4))</f>
        <v/>
      </c>
      <c r="T8" s="14">
        <f>IF(OR($A8="",T$4=""),"",COUNTIFS(Rezerwacje!$D$2:$D$301,$A8,Rezerwacje!$E$2:$E$301,"&lt;="&amp;T$4,Rezerwacje!$F$2:$F$301,"&gt;"&amp;T$4))</f>
        <v/>
      </c>
      <c r="U8" s="14">
        <f>IF(OR($A8="",U$4=""),"",COUNTIFS(Rezerwacje!$D$2:$D$301,$A8,Rezerwacje!$E$2:$E$301,"&lt;="&amp;U$4,Rezerwacje!$F$2:$F$301,"&gt;"&amp;U$4))</f>
        <v/>
      </c>
      <c r="V8" s="14">
        <f>IF(OR($A8="",V$4=""),"",COUNTIFS(Rezerwacje!$D$2:$D$301,$A8,Rezerwacje!$E$2:$E$301,"&lt;="&amp;V$4,Rezerwacje!$F$2:$F$301,"&gt;"&amp;V$4))</f>
        <v/>
      </c>
      <c r="W8" s="14">
        <f>IF(OR($A8="",W$4=""),"",COUNTIFS(Rezerwacje!$D$2:$D$301,$A8,Rezerwacje!$E$2:$E$301,"&lt;="&amp;W$4,Rezerwacje!$F$2:$F$301,"&gt;"&amp;W$4))</f>
        <v/>
      </c>
      <c r="X8" s="14">
        <f>IF(OR($A8="",X$4=""),"",COUNTIFS(Rezerwacje!$D$2:$D$301,$A8,Rezerwacje!$E$2:$E$301,"&lt;="&amp;X$4,Rezerwacje!$F$2:$F$301,"&gt;"&amp;X$4))</f>
        <v/>
      </c>
      <c r="Y8" s="14">
        <f>IF(OR($A8="",Y$4=""),"",COUNTIFS(Rezerwacje!$D$2:$D$301,$A8,Rezerwacje!$E$2:$E$301,"&lt;="&amp;Y$4,Rezerwacje!$F$2:$F$301,"&gt;"&amp;Y$4))</f>
        <v/>
      </c>
      <c r="Z8" s="14">
        <f>IF(OR($A8="",Z$4=""),"",COUNTIFS(Rezerwacje!$D$2:$D$301,$A8,Rezerwacje!$E$2:$E$301,"&lt;="&amp;Z$4,Rezerwacje!$F$2:$F$301,"&gt;"&amp;Z$4))</f>
        <v/>
      </c>
      <c r="AA8" s="14">
        <f>IF(OR($A8="",AA$4=""),"",COUNTIFS(Rezerwacje!$D$2:$D$301,$A8,Rezerwacje!$E$2:$E$301,"&lt;="&amp;AA$4,Rezerwacje!$F$2:$F$301,"&gt;"&amp;AA$4))</f>
        <v/>
      </c>
      <c r="AB8" s="14">
        <f>IF(OR($A8="",AB$4=""),"",COUNTIFS(Rezerwacje!$D$2:$D$301,$A8,Rezerwacje!$E$2:$E$301,"&lt;="&amp;AB$4,Rezerwacje!$F$2:$F$301,"&gt;"&amp;AB$4))</f>
        <v/>
      </c>
      <c r="AC8" s="14">
        <f>IF(OR($A8="",AC$4=""),"",COUNTIFS(Rezerwacje!$D$2:$D$301,$A8,Rezerwacje!$E$2:$E$301,"&lt;="&amp;AC$4,Rezerwacje!$F$2:$F$301,"&gt;"&amp;AC$4))</f>
        <v/>
      </c>
      <c r="AD8" s="14">
        <f>IF(OR($A8="",AD$4=""),"",COUNTIFS(Rezerwacje!$D$2:$D$301,$A8,Rezerwacje!$E$2:$E$301,"&lt;="&amp;AD$4,Rezerwacje!$F$2:$F$301,"&gt;"&amp;AD$4))</f>
        <v/>
      </c>
      <c r="AE8" s="14">
        <f>IF(OR($A8="",AE$4=""),"",COUNTIFS(Rezerwacje!$D$2:$D$301,$A8,Rezerwacje!$E$2:$E$301,"&lt;="&amp;AE$4,Rezerwacje!$F$2:$F$301,"&gt;"&amp;AE$4))</f>
        <v/>
      </c>
      <c r="AF8" s="14">
        <f>IF(OR($A8="",AF$4=""),"",COUNTIFS(Rezerwacje!$D$2:$D$301,$A8,Rezerwacje!$E$2:$E$301,"&lt;="&amp;AF$4,Rezerwacje!$F$2:$F$301,"&gt;"&amp;AF$4))</f>
        <v/>
      </c>
      <c r="AG8" s="14">
        <f>IF(OR($A8="",AG$4=""),"",COUNTIFS(Rezerwacje!$D$2:$D$301,$A8,Rezerwacje!$E$2:$E$301,"&lt;="&amp;AG$4,Rezerwacje!$F$2:$F$301,"&gt;"&amp;AG$4))</f>
        <v/>
      </c>
      <c r="AH8" s="15">
        <f>IF($A8="","",COUNTIF(C8:AG8,"&gt;0")/COUNT($C$4:$AG$4))</f>
        <v/>
      </c>
    </row>
    <row r="9">
      <c r="A9" s="13" t="inlineStr">
        <is>
          <t>Pokój 4</t>
        </is>
      </c>
      <c r="C9" s="14">
        <f>IF(OR($A9="",C$4=""),"",COUNTIFS(Rezerwacje!$D$2:$D$301,$A9,Rezerwacje!$E$2:$E$301,"&lt;="&amp;C$4,Rezerwacje!$F$2:$F$301,"&gt;"&amp;C$4))</f>
        <v/>
      </c>
      <c r="D9" s="14">
        <f>IF(OR($A9="",D$4=""),"",COUNTIFS(Rezerwacje!$D$2:$D$301,$A9,Rezerwacje!$E$2:$E$301,"&lt;="&amp;D$4,Rezerwacje!$F$2:$F$301,"&gt;"&amp;D$4))</f>
        <v/>
      </c>
      <c r="E9" s="14">
        <f>IF(OR($A9="",E$4=""),"",COUNTIFS(Rezerwacje!$D$2:$D$301,$A9,Rezerwacje!$E$2:$E$301,"&lt;="&amp;E$4,Rezerwacje!$F$2:$F$301,"&gt;"&amp;E$4))</f>
        <v/>
      </c>
      <c r="F9" s="14">
        <f>IF(OR($A9="",F$4=""),"",COUNTIFS(Rezerwacje!$D$2:$D$301,$A9,Rezerwacje!$E$2:$E$301,"&lt;="&amp;F$4,Rezerwacje!$F$2:$F$301,"&gt;"&amp;F$4))</f>
        <v/>
      </c>
      <c r="G9" s="14">
        <f>IF(OR($A9="",G$4=""),"",COUNTIFS(Rezerwacje!$D$2:$D$301,$A9,Rezerwacje!$E$2:$E$301,"&lt;="&amp;G$4,Rezerwacje!$F$2:$F$301,"&gt;"&amp;G$4))</f>
        <v/>
      </c>
      <c r="H9" s="14">
        <f>IF(OR($A9="",H$4=""),"",COUNTIFS(Rezerwacje!$D$2:$D$301,$A9,Rezerwacje!$E$2:$E$301,"&lt;="&amp;H$4,Rezerwacje!$F$2:$F$301,"&gt;"&amp;H$4))</f>
        <v/>
      </c>
      <c r="I9" s="14">
        <f>IF(OR($A9="",I$4=""),"",COUNTIFS(Rezerwacje!$D$2:$D$301,$A9,Rezerwacje!$E$2:$E$301,"&lt;="&amp;I$4,Rezerwacje!$F$2:$F$301,"&gt;"&amp;I$4))</f>
        <v/>
      </c>
      <c r="J9" s="14">
        <f>IF(OR($A9="",J$4=""),"",COUNTIFS(Rezerwacje!$D$2:$D$301,$A9,Rezerwacje!$E$2:$E$301,"&lt;="&amp;J$4,Rezerwacje!$F$2:$F$301,"&gt;"&amp;J$4))</f>
        <v/>
      </c>
      <c r="K9" s="14">
        <f>IF(OR($A9="",K$4=""),"",COUNTIFS(Rezerwacje!$D$2:$D$301,$A9,Rezerwacje!$E$2:$E$301,"&lt;="&amp;K$4,Rezerwacje!$F$2:$F$301,"&gt;"&amp;K$4))</f>
        <v/>
      </c>
      <c r="L9" s="14">
        <f>IF(OR($A9="",L$4=""),"",COUNTIFS(Rezerwacje!$D$2:$D$301,$A9,Rezerwacje!$E$2:$E$301,"&lt;="&amp;L$4,Rezerwacje!$F$2:$F$301,"&gt;"&amp;L$4))</f>
        <v/>
      </c>
      <c r="M9" s="14">
        <f>IF(OR($A9="",M$4=""),"",COUNTIFS(Rezerwacje!$D$2:$D$301,$A9,Rezerwacje!$E$2:$E$301,"&lt;="&amp;M$4,Rezerwacje!$F$2:$F$301,"&gt;"&amp;M$4))</f>
        <v/>
      </c>
      <c r="N9" s="14">
        <f>IF(OR($A9="",N$4=""),"",COUNTIFS(Rezerwacje!$D$2:$D$301,$A9,Rezerwacje!$E$2:$E$301,"&lt;="&amp;N$4,Rezerwacje!$F$2:$F$301,"&gt;"&amp;N$4))</f>
        <v/>
      </c>
      <c r="O9" s="14">
        <f>IF(OR($A9="",O$4=""),"",COUNTIFS(Rezerwacje!$D$2:$D$301,$A9,Rezerwacje!$E$2:$E$301,"&lt;="&amp;O$4,Rezerwacje!$F$2:$F$301,"&gt;"&amp;O$4))</f>
        <v/>
      </c>
      <c r="P9" s="14">
        <f>IF(OR($A9="",P$4=""),"",COUNTIFS(Rezerwacje!$D$2:$D$301,$A9,Rezerwacje!$E$2:$E$301,"&lt;="&amp;P$4,Rezerwacje!$F$2:$F$301,"&gt;"&amp;P$4))</f>
        <v/>
      </c>
      <c r="Q9" s="14">
        <f>IF(OR($A9="",Q$4=""),"",COUNTIFS(Rezerwacje!$D$2:$D$301,$A9,Rezerwacje!$E$2:$E$301,"&lt;="&amp;Q$4,Rezerwacje!$F$2:$F$301,"&gt;"&amp;Q$4))</f>
        <v/>
      </c>
      <c r="R9" s="14">
        <f>IF(OR($A9="",R$4=""),"",COUNTIFS(Rezerwacje!$D$2:$D$301,$A9,Rezerwacje!$E$2:$E$301,"&lt;="&amp;R$4,Rezerwacje!$F$2:$F$301,"&gt;"&amp;R$4))</f>
        <v/>
      </c>
      <c r="S9" s="14">
        <f>IF(OR($A9="",S$4=""),"",COUNTIFS(Rezerwacje!$D$2:$D$301,$A9,Rezerwacje!$E$2:$E$301,"&lt;="&amp;S$4,Rezerwacje!$F$2:$F$301,"&gt;"&amp;S$4))</f>
        <v/>
      </c>
      <c r="T9" s="14">
        <f>IF(OR($A9="",T$4=""),"",COUNTIFS(Rezerwacje!$D$2:$D$301,$A9,Rezerwacje!$E$2:$E$301,"&lt;="&amp;T$4,Rezerwacje!$F$2:$F$301,"&gt;"&amp;T$4))</f>
        <v/>
      </c>
      <c r="U9" s="14">
        <f>IF(OR($A9="",U$4=""),"",COUNTIFS(Rezerwacje!$D$2:$D$301,$A9,Rezerwacje!$E$2:$E$301,"&lt;="&amp;U$4,Rezerwacje!$F$2:$F$301,"&gt;"&amp;U$4))</f>
        <v/>
      </c>
      <c r="V9" s="14">
        <f>IF(OR($A9="",V$4=""),"",COUNTIFS(Rezerwacje!$D$2:$D$301,$A9,Rezerwacje!$E$2:$E$301,"&lt;="&amp;V$4,Rezerwacje!$F$2:$F$301,"&gt;"&amp;V$4))</f>
        <v/>
      </c>
      <c r="W9" s="14">
        <f>IF(OR($A9="",W$4=""),"",COUNTIFS(Rezerwacje!$D$2:$D$301,$A9,Rezerwacje!$E$2:$E$301,"&lt;="&amp;W$4,Rezerwacje!$F$2:$F$301,"&gt;"&amp;W$4))</f>
        <v/>
      </c>
      <c r="X9" s="14">
        <f>IF(OR($A9="",X$4=""),"",COUNTIFS(Rezerwacje!$D$2:$D$301,$A9,Rezerwacje!$E$2:$E$301,"&lt;="&amp;X$4,Rezerwacje!$F$2:$F$301,"&gt;"&amp;X$4))</f>
        <v/>
      </c>
      <c r="Y9" s="14">
        <f>IF(OR($A9="",Y$4=""),"",COUNTIFS(Rezerwacje!$D$2:$D$301,$A9,Rezerwacje!$E$2:$E$301,"&lt;="&amp;Y$4,Rezerwacje!$F$2:$F$301,"&gt;"&amp;Y$4))</f>
        <v/>
      </c>
      <c r="Z9" s="14">
        <f>IF(OR($A9="",Z$4=""),"",COUNTIFS(Rezerwacje!$D$2:$D$301,$A9,Rezerwacje!$E$2:$E$301,"&lt;="&amp;Z$4,Rezerwacje!$F$2:$F$301,"&gt;"&amp;Z$4))</f>
        <v/>
      </c>
      <c r="AA9" s="14">
        <f>IF(OR($A9="",AA$4=""),"",COUNTIFS(Rezerwacje!$D$2:$D$301,$A9,Rezerwacje!$E$2:$E$301,"&lt;="&amp;AA$4,Rezerwacje!$F$2:$F$301,"&gt;"&amp;AA$4))</f>
        <v/>
      </c>
      <c r="AB9" s="14">
        <f>IF(OR($A9="",AB$4=""),"",COUNTIFS(Rezerwacje!$D$2:$D$301,$A9,Rezerwacje!$E$2:$E$301,"&lt;="&amp;AB$4,Rezerwacje!$F$2:$F$301,"&gt;"&amp;AB$4))</f>
        <v/>
      </c>
      <c r="AC9" s="14">
        <f>IF(OR($A9="",AC$4=""),"",COUNTIFS(Rezerwacje!$D$2:$D$301,$A9,Rezerwacje!$E$2:$E$301,"&lt;="&amp;AC$4,Rezerwacje!$F$2:$F$301,"&gt;"&amp;AC$4))</f>
        <v/>
      </c>
      <c r="AD9" s="14">
        <f>IF(OR($A9="",AD$4=""),"",COUNTIFS(Rezerwacje!$D$2:$D$301,$A9,Rezerwacje!$E$2:$E$301,"&lt;="&amp;AD$4,Rezerwacje!$F$2:$F$301,"&gt;"&amp;AD$4))</f>
        <v/>
      </c>
      <c r="AE9" s="14">
        <f>IF(OR($A9="",AE$4=""),"",COUNTIFS(Rezerwacje!$D$2:$D$301,$A9,Rezerwacje!$E$2:$E$301,"&lt;="&amp;AE$4,Rezerwacje!$F$2:$F$301,"&gt;"&amp;AE$4))</f>
        <v/>
      </c>
      <c r="AF9" s="14">
        <f>IF(OR($A9="",AF$4=""),"",COUNTIFS(Rezerwacje!$D$2:$D$301,$A9,Rezerwacje!$E$2:$E$301,"&lt;="&amp;AF$4,Rezerwacje!$F$2:$F$301,"&gt;"&amp;AF$4))</f>
        <v/>
      </c>
      <c r="AG9" s="14">
        <f>IF(OR($A9="",AG$4=""),"",COUNTIFS(Rezerwacje!$D$2:$D$301,$A9,Rezerwacje!$E$2:$E$301,"&lt;="&amp;AG$4,Rezerwacje!$F$2:$F$301,"&gt;"&amp;AG$4))</f>
        <v/>
      </c>
      <c r="AH9" s="15">
        <f>IF($A9="","",COUNTIF(C9:AG9,"&gt;0")/COUNT($C$4:$AG$4))</f>
        <v/>
      </c>
    </row>
    <row r="10">
      <c r="A10" s="13" t="inlineStr">
        <is>
          <t>Pokój 5</t>
        </is>
      </c>
      <c r="C10" s="14">
        <f>IF(OR($A10="",C$4=""),"",COUNTIFS(Rezerwacje!$D$2:$D$301,$A10,Rezerwacje!$E$2:$E$301,"&lt;="&amp;C$4,Rezerwacje!$F$2:$F$301,"&gt;"&amp;C$4))</f>
        <v/>
      </c>
      <c r="D10" s="14">
        <f>IF(OR($A10="",D$4=""),"",COUNTIFS(Rezerwacje!$D$2:$D$301,$A10,Rezerwacje!$E$2:$E$301,"&lt;="&amp;D$4,Rezerwacje!$F$2:$F$301,"&gt;"&amp;D$4))</f>
        <v/>
      </c>
      <c r="E10" s="14">
        <f>IF(OR($A10="",E$4=""),"",COUNTIFS(Rezerwacje!$D$2:$D$301,$A10,Rezerwacje!$E$2:$E$301,"&lt;="&amp;E$4,Rezerwacje!$F$2:$F$301,"&gt;"&amp;E$4))</f>
        <v/>
      </c>
      <c r="F10" s="14">
        <f>IF(OR($A10="",F$4=""),"",COUNTIFS(Rezerwacje!$D$2:$D$301,$A10,Rezerwacje!$E$2:$E$301,"&lt;="&amp;F$4,Rezerwacje!$F$2:$F$301,"&gt;"&amp;F$4))</f>
        <v/>
      </c>
      <c r="G10" s="14">
        <f>IF(OR($A10="",G$4=""),"",COUNTIFS(Rezerwacje!$D$2:$D$301,$A10,Rezerwacje!$E$2:$E$301,"&lt;="&amp;G$4,Rezerwacje!$F$2:$F$301,"&gt;"&amp;G$4))</f>
        <v/>
      </c>
      <c r="H10" s="14">
        <f>IF(OR($A10="",H$4=""),"",COUNTIFS(Rezerwacje!$D$2:$D$301,$A10,Rezerwacje!$E$2:$E$301,"&lt;="&amp;H$4,Rezerwacje!$F$2:$F$301,"&gt;"&amp;H$4))</f>
        <v/>
      </c>
      <c r="I10" s="14">
        <f>IF(OR($A10="",I$4=""),"",COUNTIFS(Rezerwacje!$D$2:$D$301,$A10,Rezerwacje!$E$2:$E$301,"&lt;="&amp;I$4,Rezerwacje!$F$2:$F$301,"&gt;"&amp;I$4))</f>
        <v/>
      </c>
      <c r="J10" s="14">
        <f>IF(OR($A10="",J$4=""),"",COUNTIFS(Rezerwacje!$D$2:$D$301,$A10,Rezerwacje!$E$2:$E$301,"&lt;="&amp;J$4,Rezerwacje!$F$2:$F$301,"&gt;"&amp;J$4))</f>
        <v/>
      </c>
      <c r="K10" s="14">
        <f>IF(OR($A10="",K$4=""),"",COUNTIFS(Rezerwacje!$D$2:$D$301,$A10,Rezerwacje!$E$2:$E$301,"&lt;="&amp;K$4,Rezerwacje!$F$2:$F$301,"&gt;"&amp;K$4))</f>
        <v/>
      </c>
      <c r="L10" s="14">
        <f>IF(OR($A10="",L$4=""),"",COUNTIFS(Rezerwacje!$D$2:$D$301,$A10,Rezerwacje!$E$2:$E$301,"&lt;="&amp;L$4,Rezerwacje!$F$2:$F$301,"&gt;"&amp;L$4))</f>
        <v/>
      </c>
      <c r="M10" s="14">
        <f>IF(OR($A10="",M$4=""),"",COUNTIFS(Rezerwacje!$D$2:$D$301,$A10,Rezerwacje!$E$2:$E$301,"&lt;="&amp;M$4,Rezerwacje!$F$2:$F$301,"&gt;"&amp;M$4))</f>
        <v/>
      </c>
      <c r="N10" s="14">
        <f>IF(OR($A10="",N$4=""),"",COUNTIFS(Rezerwacje!$D$2:$D$301,$A10,Rezerwacje!$E$2:$E$301,"&lt;="&amp;N$4,Rezerwacje!$F$2:$F$301,"&gt;"&amp;N$4))</f>
        <v/>
      </c>
      <c r="O10" s="14">
        <f>IF(OR($A10="",O$4=""),"",COUNTIFS(Rezerwacje!$D$2:$D$301,$A10,Rezerwacje!$E$2:$E$301,"&lt;="&amp;O$4,Rezerwacje!$F$2:$F$301,"&gt;"&amp;O$4))</f>
        <v/>
      </c>
      <c r="P10" s="14">
        <f>IF(OR($A10="",P$4=""),"",COUNTIFS(Rezerwacje!$D$2:$D$301,$A10,Rezerwacje!$E$2:$E$301,"&lt;="&amp;P$4,Rezerwacje!$F$2:$F$301,"&gt;"&amp;P$4))</f>
        <v/>
      </c>
      <c r="Q10" s="14">
        <f>IF(OR($A10="",Q$4=""),"",COUNTIFS(Rezerwacje!$D$2:$D$301,$A10,Rezerwacje!$E$2:$E$301,"&lt;="&amp;Q$4,Rezerwacje!$F$2:$F$301,"&gt;"&amp;Q$4))</f>
        <v/>
      </c>
      <c r="R10" s="14">
        <f>IF(OR($A10="",R$4=""),"",COUNTIFS(Rezerwacje!$D$2:$D$301,$A10,Rezerwacje!$E$2:$E$301,"&lt;="&amp;R$4,Rezerwacje!$F$2:$F$301,"&gt;"&amp;R$4))</f>
        <v/>
      </c>
      <c r="S10" s="14">
        <f>IF(OR($A10="",S$4=""),"",COUNTIFS(Rezerwacje!$D$2:$D$301,$A10,Rezerwacje!$E$2:$E$301,"&lt;="&amp;S$4,Rezerwacje!$F$2:$F$301,"&gt;"&amp;S$4))</f>
        <v/>
      </c>
      <c r="T10" s="14">
        <f>IF(OR($A10="",T$4=""),"",COUNTIFS(Rezerwacje!$D$2:$D$301,$A10,Rezerwacje!$E$2:$E$301,"&lt;="&amp;T$4,Rezerwacje!$F$2:$F$301,"&gt;"&amp;T$4))</f>
        <v/>
      </c>
      <c r="U10" s="14">
        <f>IF(OR($A10="",U$4=""),"",COUNTIFS(Rezerwacje!$D$2:$D$301,$A10,Rezerwacje!$E$2:$E$301,"&lt;="&amp;U$4,Rezerwacje!$F$2:$F$301,"&gt;"&amp;U$4))</f>
        <v/>
      </c>
      <c r="V10" s="14">
        <f>IF(OR($A10="",V$4=""),"",COUNTIFS(Rezerwacje!$D$2:$D$301,$A10,Rezerwacje!$E$2:$E$301,"&lt;="&amp;V$4,Rezerwacje!$F$2:$F$301,"&gt;"&amp;V$4))</f>
        <v/>
      </c>
      <c r="W10" s="14">
        <f>IF(OR($A10="",W$4=""),"",COUNTIFS(Rezerwacje!$D$2:$D$301,$A10,Rezerwacje!$E$2:$E$301,"&lt;="&amp;W$4,Rezerwacje!$F$2:$F$301,"&gt;"&amp;W$4))</f>
        <v/>
      </c>
      <c r="X10" s="14">
        <f>IF(OR($A10="",X$4=""),"",COUNTIFS(Rezerwacje!$D$2:$D$301,$A10,Rezerwacje!$E$2:$E$301,"&lt;="&amp;X$4,Rezerwacje!$F$2:$F$301,"&gt;"&amp;X$4))</f>
        <v/>
      </c>
      <c r="Y10" s="14">
        <f>IF(OR($A10="",Y$4=""),"",COUNTIFS(Rezerwacje!$D$2:$D$301,$A10,Rezerwacje!$E$2:$E$301,"&lt;="&amp;Y$4,Rezerwacje!$F$2:$F$301,"&gt;"&amp;Y$4))</f>
        <v/>
      </c>
      <c r="Z10" s="14">
        <f>IF(OR($A10="",Z$4=""),"",COUNTIFS(Rezerwacje!$D$2:$D$301,$A10,Rezerwacje!$E$2:$E$301,"&lt;="&amp;Z$4,Rezerwacje!$F$2:$F$301,"&gt;"&amp;Z$4))</f>
        <v/>
      </c>
      <c r="AA10" s="14">
        <f>IF(OR($A10="",AA$4=""),"",COUNTIFS(Rezerwacje!$D$2:$D$301,$A10,Rezerwacje!$E$2:$E$301,"&lt;="&amp;AA$4,Rezerwacje!$F$2:$F$301,"&gt;"&amp;AA$4))</f>
        <v/>
      </c>
      <c r="AB10" s="14">
        <f>IF(OR($A10="",AB$4=""),"",COUNTIFS(Rezerwacje!$D$2:$D$301,$A10,Rezerwacje!$E$2:$E$301,"&lt;="&amp;AB$4,Rezerwacje!$F$2:$F$301,"&gt;"&amp;AB$4))</f>
        <v/>
      </c>
      <c r="AC10" s="14">
        <f>IF(OR($A10="",AC$4=""),"",COUNTIFS(Rezerwacje!$D$2:$D$301,$A10,Rezerwacje!$E$2:$E$301,"&lt;="&amp;AC$4,Rezerwacje!$F$2:$F$301,"&gt;"&amp;AC$4))</f>
        <v/>
      </c>
      <c r="AD10" s="14">
        <f>IF(OR($A10="",AD$4=""),"",COUNTIFS(Rezerwacje!$D$2:$D$301,$A10,Rezerwacje!$E$2:$E$301,"&lt;="&amp;AD$4,Rezerwacje!$F$2:$F$301,"&gt;"&amp;AD$4))</f>
        <v/>
      </c>
      <c r="AE10" s="14">
        <f>IF(OR($A10="",AE$4=""),"",COUNTIFS(Rezerwacje!$D$2:$D$301,$A10,Rezerwacje!$E$2:$E$301,"&lt;="&amp;AE$4,Rezerwacje!$F$2:$F$301,"&gt;"&amp;AE$4))</f>
        <v/>
      </c>
      <c r="AF10" s="14">
        <f>IF(OR($A10="",AF$4=""),"",COUNTIFS(Rezerwacje!$D$2:$D$301,$A10,Rezerwacje!$E$2:$E$301,"&lt;="&amp;AF$4,Rezerwacje!$F$2:$F$301,"&gt;"&amp;AF$4))</f>
        <v/>
      </c>
      <c r="AG10" s="14">
        <f>IF(OR($A10="",AG$4=""),"",COUNTIFS(Rezerwacje!$D$2:$D$301,$A10,Rezerwacje!$E$2:$E$301,"&lt;="&amp;AG$4,Rezerwacje!$F$2:$F$301,"&gt;"&amp;AG$4))</f>
        <v/>
      </c>
      <c r="AH10" s="15">
        <f>IF($A10="","",COUNTIF(C10:AG10,"&gt;0")/COUNT($C$4:$AG$4))</f>
        <v/>
      </c>
    </row>
    <row r="11">
      <c r="A11" s="13" t="inlineStr">
        <is>
          <t>Pokój 6</t>
        </is>
      </c>
      <c r="C11" s="14">
        <f>IF(OR($A11="",C$4=""),"",COUNTIFS(Rezerwacje!$D$2:$D$301,$A11,Rezerwacje!$E$2:$E$301,"&lt;="&amp;C$4,Rezerwacje!$F$2:$F$301,"&gt;"&amp;C$4))</f>
        <v/>
      </c>
      <c r="D11" s="14">
        <f>IF(OR($A11="",D$4=""),"",COUNTIFS(Rezerwacje!$D$2:$D$301,$A11,Rezerwacje!$E$2:$E$301,"&lt;="&amp;D$4,Rezerwacje!$F$2:$F$301,"&gt;"&amp;D$4))</f>
        <v/>
      </c>
      <c r="E11" s="14">
        <f>IF(OR($A11="",E$4=""),"",COUNTIFS(Rezerwacje!$D$2:$D$301,$A11,Rezerwacje!$E$2:$E$301,"&lt;="&amp;E$4,Rezerwacje!$F$2:$F$301,"&gt;"&amp;E$4))</f>
        <v/>
      </c>
      <c r="F11" s="14">
        <f>IF(OR($A11="",F$4=""),"",COUNTIFS(Rezerwacje!$D$2:$D$301,$A11,Rezerwacje!$E$2:$E$301,"&lt;="&amp;F$4,Rezerwacje!$F$2:$F$301,"&gt;"&amp;F$4))</f>
        <v/>
      </c>
      <c r="G11" s="14">
        <f>IF(OR($A11="",G$4=""),"",COUNTIFS(Rezerwacje!$D$2:$D$301,$A11,Rezerwacje!$E$2:$E$301,"&lt;="&amp;G$4,Rezerwacje!$F$2:$F$301,"&gt;"&amp;G$4))</f>
        <v/>
      </c>
      <c r="H11" s="14">
        <f>IF(OR($A11="",H$4=""),"",COUNTIFS(Rezerwacje!$D$2:$D$301,$A11,Rezerwacje!$E$2:$E$301,"&lt;="&amp;H$4,Rezerwacje!$F$2:$F$301,"&gt;"&amp;H$4))</f>
        <v/>
      </c>
      <c r="I11" s="14">
        <f>IF(OR($A11="",I$4=""),"",COUNTIFS(Rezerwacje!$D$2:$D$301,$A11,Rezerwacje!$E$2:$E$301,"&lt;="&amp;I$4,Rezerwacje!$F$2:$F$301,"&gt;"&amp;I$4))</f>
        <v/>
      </c>
      <c r="J11" s="14">
        <f>IF(OR($A11="",J$4=""),"",COUNTIFS(Rezerwacje!$D$2:$D$301,$A11,Rezerwacje!$E$2:$E$301,"&lt;="&amp;J$4,Rezerwacje!$F$2:$F$301,"&gt;"&amp;J$4))</f>
        <v/>
      </c>
      <c r="K11" s="14">
        <f>IF(OR($A11="",K$4=""),"",COUNTIFS(Rezerwacje!$D$2:$D$301,$A11,Rezerwacje!$E$2:$E$301,"&lt;="&amp;K$4,Rezerwacje!$F$2:$F$301,"&gt;"&amp;K$4))</f>
        <v/>
      </c>
      <c r="L11" s="14">
        <f>IF(OR($A11="",L$4=""),"",COUNTIFS(Rezerwacje!$D$2:$D$301,$A11,Rezerwacje!$E$2:$E$301,"&lt;="&amp;L$4,Rezerwacje!$F$2:$F$301,"&gt;"&amp;L$4))</f>
        <v/>
      </c>
      <c r="M11" s="14">
        <f>IF(OR($A11="",M$4=""),"",COUNTIFS(Rezerwacje!$D$2:$D$301,$A11,Rezerwacje!$E$2:$E$301,"&lt;="&amp;M$4,Rezerwacje!$F$2:$F$301,"&gt;"&amp;M$4))</f>
        <v/>
      </c>
      <c r="N11" s="14">
        <f>IF(OR($A11="",N$4=""),"",COUNTIFS(Rezerwacje!$D$2:$D$301,$A11,Rezerwacje!$E$2:$E$301,"&lt;="&amp;N$4,Rezerwacje!$F$2:$F$301,"&gt;"&amp;N$4))</f>
        <v/>
      </c>
      <c r="O11" s="14">
        <f>IF(OR($A11="",O$4=""),"",COUNTIFS(Rezerwacje!$D$2:$D$301,$A11,Rezerwacje!$E$2:$E$301,"&lt;="&amp;O$4,Rezerwacje!$F$2:$F$301,"&gt;"&amp;O$4))</f>
        <v/>
      </c>
      <c r="P11" s="14">
        <f>IF(OR($A11="",P$4=""),"",COUNTIFS(Rezerwacje!$D$2:$D$301,$A11,Rezerwacje!$E$2:$E$301,"&lt;="&amp;P$4,Rezerwacje!$F$2:$F$301,"&gt;"&amp;P$4))</f>
        <v/>
      </c>
      <c r="Q11" s="14">
        <f>IF(OR($A11="",Q$4=""),"",COUNTIFS(Rezerwacje!$D$2:$D$301,$A11,Rezerwacje!$E$2:$E$301,"&lt;="&amp;Q$4,Rezerwacje!$F$2:$F$301,"&gt;"&amp;Q$4))</f>
        <v/>
      </c>
      <c r="R11" s="14">
        <f>IF(OR($A11="",R$4=""),"",COUNTIFS(Rezerwacje!$D$2:$D$301,$A11,Rezerwacje!$E$2:$E$301,"&lt;="&amp;R$4,Rezerwacje!$F$2:$F$301,"&gt;"&amp;R$4))</f>
        <v/>
      </c>
      <c r="S11" s="14">
        <f>IF(OR($A11="",S$4=""),"",COUNTIFS(Rezerwacje!$D$2:$D$301,$A11,Rezerwacje!$E$2:$E$301,"&lt;="&amp;S$4,Rezerwacje!$F$2:$F$301,"&gt;"&amp;S$4))</f>
        <v/>
      </c>
      <c r="T11" s="14">
        <f>IF(OR($A11="",T$4=""),"",COUNTIFS(Rezerwacje!$D$2:$D$301,$A11,Rezerwacje!$E$2:$E$301,"&lt;="&amp;T$4,Rezerwacje!$F$2:$F$301,"&gt;"&amp;T$4))</f>
        <v/>
      </c>
      <c r="U11" s="14">
        <f>IF(OR($A11="",U$4=""),"",COUNTIFS(Rezerwacje!$D$2:$D$301,$A11,Rezerwacje!$E$2:$E$301,"&lt;="&amp;U$4,Rezerwacje!$F$2:$F$301,"&gt;"&amp;U$4))</f>
        <v/>
      </c>
      <c r="V11" s="14">
        <f>IF(OR($A11="",V$4=""),"",COUNTIFS(Rezerwacje!$D$2:$D$301,$A11,Rezerwacje!$E$2:$E$301,"&lt;="&amp;V$4,Rezerwacje!$F$2:$F$301,"&gt;"&amp;V$4))</f>
        <v/>
      </c>
      <c r="W11" s="14">
        <f>IF(OR($A11="",W$4=""),"",COUNTIFS(Rezerwacje!$D$2:$D$301,$A11,Rezerwacje!$E$2:$E$301,"&lt;="&amp;W$4,Rezerwacje!$F$2:$F$301,"&gt;"&amp;W$4))</f>
        <v/>
      </c>
      <c r="X11" s="14">
        <f>IF(OR($A11="",X$4=""),"",COUNTIFS(Rezerwacje!$D$2:$D$301,$A11,Rezerwacje!$E$2:$E$301,"&lt;="&amp;X$4,Rezerwacje!$F$2:$F$301,"&gt;"&amp;X$4))</f>
        <v/>
      </c>
      <c r="Y11" s="14">
        <f>IF(OR($A11="",Y$4=""),"",COUNTIFS(Rezerwacje!$D$2:$D$301,$A11,Rezerwacje!$E$2:$E$301,"&lt;="&amp;Y$4,Rezerwacje!$F$2:$F$301,"&gt;"&amp;Y$4))</f>
        <v/>
      </c>
      <c r="Z11" s="14">
        <f>IF(OR($A11="",Z$4=""),"",COUNTIFS(Rezerwacje!$D$2:$D$301,$A11,Rezerwacje!$E$2:$E$301,"&lt;="&amp;Z$4,Rezerwacje!$F$2:$F$301,"&gt;"&amp;Z$4))</f>
        <v/>
      </c>
      <c r="AA11" s="14">
        <f>IF(OR($A11="",AA$4=""),"",COUNTIFS(Rezerwacje!$D$2:$D$301,$A11,Rezerwacje!$E$2:$E$301,"&lt;="&amp;AA$4,Rezerwacje!$F$2:$F$301,"&gt;"&amp;AA$4))</f>
        <v/>
      </c>
      <c r="AB11" s="14">
        <f>IF(OR($A11="",AB$4=""),"",COUNTIFS(Rezerwacje!$D$2:$D$301,$A11,Rezerwacje!$E$2:$E$301,"&lt;="&amp;AB$4,Rezerwacje!$F$2:$F$301,"&gt;"&amp;AB$4))</f>
        <v/>
      </c>
      <c r="AC11" s="14">
        <f>IF(OR($A11="",AC$4=""),"",COUNTIFS(Rezerwacje!$D$2:$D$301,$A11,Rezerwacje!$E$2:$E$301,"&lt;="&amp;AC$4,Rezerwacje!$F$2:$F$301,"&gt;"&amp;AC$4))</f>
        <v/>
      </c>
      <c r="AD11" s="14">
        <f>IF(OR($A11="",AD$4=""),"",COUNTIFS(Rezerwacje!$D$2:$D$301,$A11,Rezerwacje!$E$2:$E$301,"&lt;="&amp;AD$4,Rezerwacje!$F$2:$F$301,"&gt;"&amp;AD$4))</f>
        <v/>
      </c>
      <c r="AE11" s="14">
        <f>IF(OR($A11="",AE$4=""),"",COUNTIFS(Rezerwacje!$D$2:$D$301,$A11,Rezerwacje!$E$2:$E$301,"&lt;="&amp;AE$4,Rezerwacje!$F$2:$F$301,"&gt;"&amp;AE$4))</f>
        <v/>
      </c>
      <c r="AF11" s="14">
        <f>IF(OR($A11="",AF$4=""),"",COUNTIFS(Rezerwacje!$D$2:$D$301,$A11,Rezerwacje!$E$2:$E$301,"&lt;="&amp;AF$4,Rezerwacje!$F$2:$F$301,"&gt;"&amp;AF$4))</f>
        <v/>
      </c>
      <c r="AG11" s="14">
        <f>IF(OR($A11="",AG$4=""),"",COUNTIFS(Rezerwacje!$D$2:$D$301,$A11,Rezerwacje!$E$2:$E$301,"&lt;="&amp;AG$4,Rezerwacje!$F$2:$F$301,"&gt;"&amp;AG$4))</f>
        <v/>
      </c>
      <c r="AH11" s="15">
        <f>IF($A11="","",COUNTIF(C11:AG11,"&gt;0")/COUNT($C$4:$AG$4))</f>
        <v/>
      </c>
    </row>
    <row r="12">
      <c r="A12" s="13" t="inlineStr">
        <is>
          <t>Apartament</t>
        </is>
      </c>
      <c r="C12" s="14">
        <f>IF(OR($A12="",C$4=""),"",COUNTIFS(Rezerwacje!$D$2:$D$301,$A12,Rezerwacje!$E$2:$E$301,"&lt;="&amp;C$4,Rezerwacje!$F$2:$F$301,"&gt;"&amp;C$4))</f>
        <v/>
      </c>
      <c r="D12" s="14">
        <f>IF(OR($A12="",D$4=""),"",COUNTIFS(Rezerwacje!$D$2:$D$301,$A12,Rezerwacje!$E$2:$E$301,"&lt;="&amp;D$4,Rezerwacje!$F$2:$F$301,"&gt;"&amp;D$4))</f>
        <v/>
      </c>
      <c r="E12" s="14">
        <f>IF(OR($A12="",E$4=""),"",COUNTIFS(Rezerwacje!$D$2:$D$301,$A12,Rezerwacje!$E$2:$E$301,"&lt;="&amp;E$4,Rezerwacje!$F$2:$F$301,"&gt;"&amp;E$4))</f>
        <v/>
      </c>
      <c r="F12" s="14">
        <f>IF(OR($A12="",F$4=""),"",COUNTIFS(Rezerwacje!$D$2:$D$301,$A12,Rezerwacje!$E$2:$E$301,"&lt;="&amp;F$4,Rezerwacje!$F$2:$F$301,"&gt;"&amp;F$4))</f>
        <v/>
      </c>
      <c r="G12" s="14">
        <f>IF(OR($A12="",G$4=""),"",COUNTIFS(Rezerwacje!$D$2:$D$301,$A12,Rezerwacje!$E$2:$E$301,"&lt;="&amp;G$4,Rezerwacje!$F$2:$F$301,"&gt;"&amp;G$4))</f>
        <v/>
      </c>
      <c r="H12" s="14">
        <f>IF(OR($A12="",H$4=""),"",COUNTIFS(Rezerwacje!$D$2:$D$301,$A12,Rezerwacje!$E$2:$E$301,"&lt;="&amp;H$4,Rezerwacje!$F$2:$F$301,"&gt;"&amp;H$4))</f>
        <v/>
      </c>
      <c r="I12" s="14">
        <f>IF(OR($A12="",I$4=""),"",COUNTIFS(Rezerwacje!$D$2:$D$301,$A12,Rezerwacje!$E$2:$E$301,"&lt;="&amp;I$4,Rezerwacje!$F$2:$F$301,"&gt;"&amp;I$4))</f>
        <v/>
      </c>
      <c r="J12" s="14">
        <f>IF(OR($A12="",J$4=""),"",COUNTIFS(Rezerwacje!$D$2:$D$301,$A12,Rezerwacje!$E$2:$E$301,"&lt;="&amp;J$4,Rezerwacje!$F$2:$F$301,"&gt;"&amp;J$4))</f>
        <v/>
      </c>
      <c r="K12" s="14">
        <f>IF(OR($A12="",K$4=""),"",COUNTIFS(Rezerwacje!$D$2:$D$301,$A12,Rezerwacje!$E$2:$E$301,"&lt;="&amp;K$4,Rezerwacje!$F$2:$F$301,"&gt;"&amp;K$4))</f>
        <v/>
      </c>
      <c r="L12" s="14">
        <f>IF(OR($A12="",L$4=""),"",COUNTIFS(Rezerwacje!$D$2:$D$301,$A12,Rezerwacje!$E$2:$E$301,"&lt;="&amp;L$4,Rezerwacje!$F$2:$F$301,"&gt;"&amp;L$4))</f>
        <v/>
      </c>
      <c r="M12" s="14">
        <f>IF(OR($A12="",M$4=""),"",COUNTIFS(Rezerwacje!$D$2:$D$301,$A12,Rezerwacje!$E$2:$E$301,"&lt;="&amp;M$4,Rezerwacje!$F$2:$F$301,"&gt;"&amp;M$4))</f>
        <v/>
      </c>
      <c r="N12" s="14">
        <f>IF(OR($A12="",N$4=""),"",COUNTIFS(Rezerwacje!$D$2:$D$301,$A12,Rezerwacje!$E$2:$E$301,"&lt;="&amp;N$4,Rezerwacje!$F$2:$F$301,"&gt;"&amp;N$4))</f>
        <v/>
      </c>
      <c r="O12" s="14">
        <f>IF(OR($A12="",O$4=""),"",COUNTIFS(Rezerwacje!$D$2:$D$301,$A12,Rezerwacje!$E$2:$E$301,"&lt;="&amp;O$4,Rezerwacje!$F$2:$F$301,"&gt;"&amp;O$4))</f>
        <v/>
      </c>
      <c r="P12" s="14">
        <f>IF(OR($A12="",P$4=""),"",COUNTIFS(Rezerwacje!$D$2:$D$301,$A12,Rezerwacje!$E$2:$E$301,"&lt;="&amp;P$4,Rezerwacje!$F$2:$F$301,"&gt;"&amp;P$4))</f>
        <v/>
      </c>
      <c r="Q12" s="14">
        <f>IF(OR($A12="",Q$4=""),"",COUNTIFS(Rezerwacje!$D$2:$D$301,$A12,Rezerwacje!$E$2:$E$301,"&lt;="&amp;Q$4,Rezerwacje!$F$2:$F$301,"&gt;"&amp;Q$4))</f>
        <v/>
      </c>
      <c r="R12" s="14">
        <f>IF(OR($A12="",R$4=""),"",COUNTIFS(Rezerwacje!$D$2:$D$301,$A12,Rezerwacje!$E$2:$E$301,"&lt;="&amp;R$4,Rezerwacje!$F$2:$F$301,"&gt;"&amp;R$4))</f>
        <v/>
      </c>
      <c r="S12" s="14">
        <f>IF(OR($A12="",S$4=""),"",COUNTIFS(Rezerwacje!$D$2:$D$301,$A12,Rezerwacje!$E$2:$E$301,"&lt;="&amp;S$4,Rezerwacje!$F$2:$F$301,"&gt;"&amp;S$4))</f>
        <v/>
      </c>
      <c r="T12" s="14">
        <f>IF(OR($A12="",T$4=""),"",COUNTIFS(Rezerwacje!$D$2:$D$301,$A12,Rezerwacje!$E$2:$E$301,"&lt;="&amp;T$4,Rezerwacje!$F$2:$F$301,"&gt;"&amp;T$4))</f>
        <v/>
      </c>
      <c r="U12" s="14">
        <f>IF(OR($A12="",U$4=""),"",COUNTIFS(Rezerwacje!$D$2:$D$301,$A12,Rezerwacje!$E$2:$E$301,"&lt;="&amp;U$4,Rezerwacje!$F$2:$F$301,"&gt;"&amp;U$4))</f>
        <v/>
      </c>
      <c r="V12" s="14">
        <f>IF(OR($A12="",V$4=""),"",COUNTIFS(Rezerwacje!$D$2:$D$301,$A12,Rezerwacje!$E$2:$E$301,"&lt;="&amp;V$4,Rezerwacje!$F$2:$F$301,"&gt;"&amp;V$4))</f>
        <v/>
      </c>
      <c r="W12" s="14">
        <f>IF(OR($A12="",W$4=""),"",COUNTIFS(Rezerwacje!$D$2:$D$301,$A12,Rezerwacje!$E$2:$E$301,"&lt;="&amp;W$4,Rezerwacje!$F$2:$F$301,"&gt;"&amp;W$4))</f>
        <v/>
      </c>
      <c r="X12" s="14">
        <f>IF(OR($A12="",X$4=""),"",COUNTIFS(Rezerwacje!$D$2:$D$301,$A12,Rezerwacje!$E$2:$E$301,"&lt;="&amp;X$4,Rezerwacje!$F$2:$F$301,"&gt;"&amp;X$4))</f>
        <v/>
      </c>
      <c r="Y12" s="14">
        <f>IF(OR($A12="",Y$4=""),"",COUNTIFS(Rezerwacje!$D$2:$D$301,$A12,Rezerwacje!$E$2:$E$301,"&lt;="&amp;Y$4,Rezerwacje!$F$2:$F$301,"&gt;"&amp;Y$4))</f>
        <v/>
      </c>
      <c r="Z12" s="14">
        <f>IF(OR($A12="",Z$4=""),"",COUNTIFS(Rezerwacje!$D$2:$D$301,$A12,Rezerwacje!$E$2:$E$301,"&lt;="&amp;Z$4,Rezerwacje!$F$2:$F$301,"&gt;"&amp;Z$4))</f>
        <v/>
      </c>
      <c r="AA12" s="14">
        <f>IF(OR($A12="",AA$4=""),"",COUNTIFS(Rezerwacje!$D$2:$D$301,$A12,Rezerwacje!$E$2:$E$301,"&lt;="&amp;AA$4,Rezerwacje!$F$2:$F$301,"&gt;"&amp;AA$4))</f>
        <v/>
      </c>
      <c r="AB12" s="14">
        <f>IF(OR($A12="",AB$4=""),"",COUNTIFS(Rezerwacje!$D$2:$D$301,$A12,Rezerwacje!$E$2:$E$301,"&lt;="&amp;AB$4,Rezerwacje!$F$2:$F$301,"&gt;"&amp;AB$4))</f>
        <v/>
      </c>
      <c r="AC12" s="14">
        <f>IF(OR($A12="",AC$4=""),"",COUNTIFS(Rezerwacje!$D$2:$D$301,$A12,Rezerwacje!$E$2:$E$301,"&lt;="&amp;AC$4,Rezerwacje!$F$2:$F$301,"&gt;"&amp;AC$4))</f>
        <v/>
      </c>
      <c r="AD12" s="14">
        <f>IF(OR($A12="",AD$4=""),"",COUNTIFS(Rezerwacje!$D$2:$D$301,$A12,Rezerwacje!$E$2:$E$301,"&lt;="&amp;AD$4,Rezerwacje!$F$2:$F$301,"&gt;"&amp;AD$4))</f>
        <v/>
      </c>
      <c r="AE12" s="14">
        <f>IF(OR($A12="",AE$4=""),"",COUNTIFS(Rezerwacje!$D$2:$D$301,$A12,Rezerwacje!$E$2:$E$301,"&lt;="&amp;AE$4,Rezerwacje!$F$2:$F$301,"&gt;"&amp;AE$4))</f>
        <v/>
      </c>
      <c r="AF12" s="14">
        <f>IF(OR($A12="",AF$4=""),"",COUNTIFS(Rezerwacje!$D$2:$D$301,$A12,Rezerwacje!$E$2:$E$301,"&lt;="&amp;AF$4,Rezerwacje!$F$2:$F$301,"&gt;"&amp;AF$4))</f>
        <v/>
      </c>
      <c r="AG12" s="14">
        <f>IF(OR($A12="",AG$4=""),"",COUNTIFS(Rezerwacje!$D$2:$D$301,$A12,Rezerwacje!$E$2:$E$301,"&lt;="&amp;AG$4,Rezerwacje!$F$2:$F$301,"&gt;"&amp;AG$4))</f>
        <v/>
      </c>
      <c r="AH12" s="15">
        <f>IF($A12="","",COUNTIF(C12:AG12,"&gt;0")/COUNT($C$4:$AG$4))</f>
        <v/>
      </c>
    </row>
    <row r="13">
      <c r="A13" s="13" t="inlineStr">
        <is>
          <t>Domek</t>
        </is>
      </c>
      <c r="C13" s="14">
        <f>IF(OR($A13="",C$4=""),"",COUNTIFS(Rezerwacje!$D$2:$D$301,$A13,Rezerwacje!$E$2:$E$301,"&lt;="&amp;C$4,Rezerwacje!$F$2:$F$301,"&gt;"&amp;C$4))</f>
        <v/>
      </c>
      <c r="D13" s="14">
        <f>IF(OR($A13="",D$4=""),"",COUNTIFS(Rezerwacje!$D$2:$D$301,$A13,Rezerwacje!$E$2:$E$301,"&lt;="&amp;D$4,Rezerwacje!$F$2:$F$301,"&gt;"&amp;D$4))</f>
        <v/>
      </c>
      <c r="E13" s="14">
        <f>IF(OR($A13="",E$4=""),"",COUNTIFS(Rezerwacje!$D$2:$D$301,$A13,Rezerwacje!$E$2:$E$301,"&lt;="&amp;E$4,Rezerwacje!$F$2:$F$301,"&gt;"&amp;E$4))</f>
        <v/>
      </c>
      <c r="F13" s="14">
        <f>IF(OR($A13="",F$4=""),"",COUNTIFS(Rezerwacje!$D$2:$D$301,$A13,Rezerwacje!$E$2:$E$301,"&lt;="&amp;F$4,Rezerwacje!$F$2:$F$301,"&gt;"&amp;F$4))</f>
        <v/>
      </c>
      <c r="G13" s="14">
        <f>IF(OR($A13="",G$4=""),"",COUNTIFS(Rezerwacje!$D$2:$D$301,$A13,Rezerwacje!$E$2:$E$301,"&lt;="&amp;G$4,Rezerwacje!$F$2:$F$301,"&gt;"&amp;G$4))</f>
        <v/>
      </c>
      <c r="H13" s="14">
        <f>IF(OR($A13="",H$4=""),"",COUNTIFS(Rezerwacje!$D$2:$D$301,$A13,Rezerwacje!$E$2:$E$301,"&lt;="&amp;H$4,Rezerwacje!$F$2:$F$301,"&gt;"&amp;H$4))</f>
        <v/>
      </c>
      <c r="I13" s="14">
        <f>IF(OR($A13="",I$4=""),"",COUNTIFS(Rezerwacje!$D$2:$D$301,$A13,Rezerwacje!$E$2:$E$301,"&lt;="&amp;I$4,Rezerwacje!$F$2:$F$301,"&gt;"&amp;I$4))</f>
        <v/>
      </c>
      <c r="J13" s="14">
        <f>IF(OR($A13="",J$4=""),"",COUNTIFS(Rezerwacje!$D$2:$D$301,$A13,Rezerwacje!$E$2:$E$301,"&lt;="&amp;J$4,Rezerwacje!$F$2:$F$301,"&gt;"&amp;J$4))</f>
        <v/>
      </c>
      <c r="K13" s="14">
        <f>IF(OR($A13="",K$4=""),"",COUNTIFS(Rezerwacje!$D$2:$D$301,$A13,Rezerwacje!$E$2:$E$301,"&lt;="&amp;K$4,Rezerwacje!$F$2:$F$301,"&gt;"&amp;K$4))</f>
        <v/>
      </c>
      <c r="L13" s="14">
        <f>IF(OR($A13="",L$4=""),"",COUNTIFS(Rezerwacje!$D$2:$D$301,$A13,Rezerwacje!$E$2:$E$301,"&lt;="&amp;L$4,Rezerwacje!$F$2:$F$301,"&gt;"&amp;L$4))</f>
        <v/>
      </c>
      <c r="M13" s="14">
        <f>IF(OR($A13="",M$4=""),"",COUNTIFS(Rezerwacje!$D$2:$D$301,$A13,Rezerwacje!$E$2:$E$301,"&lt;="&amp;M$4,Rezerwacje!$F$2:$F$301,"&gt;"&amp;M$4))</f>
        <v/>
      </c>
      <c r="N13" s="14">
        <f>IF(OR($A13="",N$4=""),"",COUNTIFS(Rezerwacje!$D$2:$D$301,$A13,Rezerwacje!$E$2:$E$301,"&lt;="&amp;N$4,Rezerwacje!$F$2:$F$301,"&gt;"&amp;N$4))</f>
        <v/>
      </c>
      <c r="O13" s="14">
        <f>IF(OR($A13="",O$4=""),"",COUNTIFS(Rezerwacje!$D$2:$D$301,$A13,Rezerwacje!$E$2:$E$301,"&lt;="&amp;O$4,Rezerwacje!$F$2:$F$301,"&gt;"&amp;O$4))</f>
        <v/>
      </c>
      <c r="P13" s="14">
        <f>IF(OR($A13="",P$4=""),"",COUNTIFS(Rezerwacje!$D$2:$D$301,$A13,Rezerwacje!$E$2:$E$301,"&lt;="&amp;P$4,Rezerwacje!$F$2:$F$301,"&gt;"&amp;P$4))</f>
        <v/>
      </c>
      <c r="Q13" s="14">
        <f>IF(OR($A13="",Q$4=""),"",COUNTIFS(Rezerwacje!$D$2:$D$301,$A13,Rezerwacje!$E$2:$E$301,"&lt;="&amp;Q$4,Rezerwacje!$F$2:$F$301,"&gt;"&amp;Q$4))</f>
        <v/>
      </c>
      <c r="R13" s="14">
        <f>IF(OR($A13="",R$4=""),"",COUNTIFS(Rezerwacje!$D$2:$D$301,$A13,Rezerwacje!$E$2:$E$301,"&lt;="&amp;R$4,Rezerwacje!$F$2:$F$301,"&gt;"&amp;R$4))</f>
        <v/>
      </c>
      <c r="S13" s="14">
        <f>IF(OR($A13="",S$4=""),"",COUNTIFS(Rezerwacje!$D$2:$D$301,$A13,Rezerwacje!$E$2:$E$301,"&lt;="&amp;S$4,Rezerwacje!$F$2:$F$301,"&gt;"&amp;S$4))</f>
        <v/>
      </c>
      <c r="T13" s="14">
        <f>IF(OR($A13="",T$4=""),"",COUNTIFS(Rezerwacje!$D$2:$D$301,$A13,Rezerwacje!$E$2:$E$301,"&lt;="&amp;T$4,Rezerwacje!$F$2:$F$301,"&gt;"&amp;T$4))</f>
        <v/>
      </c>
      <c r="U13" s="14">
        <f>IF(OR($A13="",U$4=""),"",COUNTIFS(Rezerwacje!$D$2:$D$301,$A13,Rezerwacje!$E$2:$E$301,"&lt;="&amp;U$4,Rezerwacje!$F$2:$F$301,"&gt;"&amp;U$4))</f>
        <v/>
      </c>
      <c r="V13" s="14">
        <f>IF(OR($A13="",V$4=""),"",COUNTIFS(Rezerwacje!$D$2:$D$301,$A13,Rezerwacje!$E$2:$E$301,"&lt;="&amp;V$4,Rezerwacje!$F$2:$F$301,"&gt;"&amp;V$4))</f>
        <v/>
      </c>
      <c r="W13" s="14">
        <f>IF(OR($A13="",W$4=""),"",COUNTIFS(Rezerwacje!$D$2:$D$301,$A13,Rezerwacje!$E$2:$E$301,"&lt;="&amp;W$4,Rezerwacje!$F$2:$F$301,"&gt;"&amp;W$4))</f>
        <v/>
      </c>
      <c r="X13" s="14">
        <f>IF(OR($A13="",X$4=""),"",COUNTIFS(Rezerwacje!$D$2:$D$301,$A13,Rezerwacje!$E$2:$E$301,"&lt;="&amp;X$4,Rezerwacje!$F$2:$F$301,"&gt;"&amp;X$4))</f>
        <v/>
      </c>
      <c r="Y13" s="14">
        <f>IF(OR($A13="",Y$4=""),"",COUNTIFS(Rezerwacje!$D$2:$D$301,$A13,Rezerwacje!$E$2:$E$301,"&lt;="&amp;Y$4,Rezerwacje!$F$2:$F$301,"&gt;"&amp;Y$4))</f>
        <v/>
      </c>
      <c r="Z13" s="14">
        <f>IF(OR($A13="",Z$4=""),"",COUNTIFS(Rezerwacje!$D$2:$D$301,$A13,Rezerwacje!$E$2:$E$301,"&lt;="&amp;Z$4,Rezerwacje!$F$2:$F$301,"&gt;"&amp;Z$4))</f>
        <v/>
      </c>
      <c r="AA13" s="14">
        <f>IF(OR($A13="",AA$4=""),"",COUNTIFS(Rezerwacje!$D$2:$D$301,$A13,Rezerwacje!$E$2:$E$301,"&lt;="&amp;AA$4,Rezerwacje!$F$2:$F$301,"&gt;"&amp;AA$4))</f>
        <v/>
      </c>
      <c r="AB13" s="14">
        <f>IF(OR($A13="",AB$4=""),"",COUNTIFS(Rezerwacje!$D$2:$D$301,$A13,Rezerwacje!$E$2:$E$301,"&lt;="&amp;AB$4,Rezerwacje!$F$2:$F$301,"&gt;"&amp;AB$4))</f>
        <v/>
      </c>
      <c r="AC13" s="14">
        <f>IF(OR($A13="",AC$4=""),"",COUNTIFS(Rezerwacje!$D$2:$D$301,$A13,Rezerwacje!$E$2:$E$301,"&lt;="&amp;AC$4,Rezerwacje!$F$2:$F$301,"&gt;"&amp;AC$4))</f>
        <v/>
      </c>
      <c r="AD13" s="14">
        <f>IF(OR($A13="",AD$4=""),"",COUNTIFS(Rezerwacje!$D$2:$D$301,$A13,Rezerwacje!$E$2:$E$301,"&lt;="&amp;AD$4,Rezerwacje!$F$2:$F$301,"&gt;"&amp;AD$4))</f>
        <v/>
      </c>
      <c r="AE13" s="14">
        <f>IF(OR($A13="",AE$4=""),"",COUNTIFS(Rezerwacje!$D$2:$D$301,$A13,Rezerwacje!$E$2:$E$301,"&lt;="&amp;AE$4,Rezerwacje!$F$2:$F$301,"&gt;"&amp;AE$4))</f>
        <v/>
      </c>
      <c r="AF13" s="14">
        <f>IF(OR($A13="",AF$4=""),"",COUNTIFS(Rezerwacje!$D$2:$D$301,$A13,Rezerwacje!$E$2:$E$301,"&lt;="&amp;AF$4,Rezerwacje!$F$2:$F$301,"&gt;"&amp;AF$4))</f>
        <v/>
      </c>
      <c r="AG13" s="14">
        <f>IF(OR($A13="",AG$4=""),"",COUNTIFS(Rezerwacje!$D$2:$D$301,$A13,Rezerwacje!$E$2:$E$301,"&lt;="&amp;AG$4,Rezerwacje!$F$2:$F$301,"&gt;"&amp;AG$4))</f>
        <v/>
      </c>
      <c r="AH13" s="15">
        <f>IF($A13="","",COUNTIF(C13:AG13,"&gt;0")/COUNT($C$4:$AG$4))</f>
        <v/>
      </c>
    </row>
    <row r="14">
      <c r="A14" s="13" t="n"/>
      <c r="C14" s="14">
        <f>IF(OR($A14="",C$4=""),"",COUNTIFS(Rezerwacje!$D$2:$D$301,$A14,Rezerwacje!$E$2:$E$301,"&lt;="&amp;C$4,Rezerwacje!$F$2:$F$301,"&gt;"&amp;C$4))</f>
        <v/>
      </c>
      <c r="D14" s="14">
        <f>IF(OR($A14="",D$4=""),"",COUNTIFS(Rezerwacje!$D$2:$D$301,$A14,Rezerwacje!$E$2:$E$301,"&lt;="&amp;D$4,Rezerwacje!$F$2:$F$301,"&gt;"&amp;D$4))</f>
        <v/>
      </c>
      <c r="E14" s="14">
        <f>IF(OR($A14="",E$4=""),"",COUNTIFS(Rezerwacje!$D$2:$D$301,$A14,Rezerwacje!$E$2:$E$301,"&lt;="&amp;E$4,Rezerwacje!$F$2:$F$301,"&gt;"&amp;E$4))</f>
        <v/>
      </c>
      <c r="F14" s="14">
        <f>IF(OR($A14="",F$4=""),"",COUNTIFS(Rezerwacje!$D$2:$D$301,$A14,Rezerwacje!$E$2:$E$301,"&lt;="&amp;F$4,Rezerwacje!$F$2:$F$301,"&gt;"&amp;F$4))</f>
        <v/>
      </c>
      <c r="G14" s="14">
        <f>IF(OR($A14="",G$4=""),"",COUNTIFS(Rezerwacje!$D$2:$D$301,$A14,Rezerwacje!$E$2:$E$301,"&lt;="&amp;G$4,Rezerwacje!$F$2:$F$301,"&gt;"&amp;G$4))</f>
        <v/>
      </c>
      <c r="H14" s="14">
        <f>IF(OR($A14="",H$4=""),"",COUNTIFS(Rezerwacje!$D$2:$D$301,$A14,Rezerwacje!$E$2:$E$301,"&lt;="&amp;H$4,Rezerwacje!$F$2:$F$301,"&gt;"&amp;H$4))</f>
        <v/>
      </c>
      <c r="I14" s="14">
        <f>IF(OR($A14="",I$4=""),"",COUNTIFS(Rezerwacje!$D$2:$D$301,$A14,Rezerwacje!$E$2:$E$301,"&lt;="&amp;I$4,Rezerwacje!$F$2:$F$301,"&gt;"&amp;I$4))</f>
        <v/>
      </c>
      <c r="J14" s="14">
        <f>IF(OR($A14="",J$4=""),"",COUNTIFS(Rezerwacje!$D$2:$D$301,$A14,Rezerwacje!$E$2:$E$301,"&lt;="&amp;J$4,Rezerwacje!$F$2:$F$301,"&gt;"&amp;J$4))</f>
        <v/>
      </c>
      <c r="K14" s="14">
        <f>IF(OR($A14="",K$4=""),"",COUNTIFS(Rezerwacje!$D$2:$D$301,$A14,Rezerwacje!$E$2:$E$301,"&lt;="&amp;K$4,Rezerwacje!$F$2:$F$301,"&gt;"&amp;K$4))</f>
        <v/>
      </c>
      <c r="L14" s="14">
        <f>IF(OR($A14="",L$4=""),"",COUNTIFS(Rezerwacje!$D$2:$D$301,$A14,Rezerwacje!$E$2:$E$301,"&lt;="&amp;L$4,Rezerwacje!$F$2:$F$301,"&gt;"&amp;L$4))</f>
        <v/>
      </c>
      <c r="M14" s="14">
        <f>IF(OR($A14="",M$4=""),"",COUNTIFS(Rezerwacje!$D$2:$D$301,$A14,Rezerwacje!$E$2:$E$301,"&lt;="&amp;M$4,Rezerwacje!$F$2:$F$301,"&gt;"&amp;M$4))</f>
        <v/>
      </c>
      <c r="N14" s="14">
        <f>IF(OR($A14="",N$4=""),"",COUNTIFS(Rezerwacje!$D$2:$D$301,$A14,Rezerwacje!$E$2:$E$301,"&lt;="&amp;N$4,Rezerwacje!$F$2:$F$301,"&gt;"&amp;N$4))</f>
        <v/>
      </c>
      <c r="O14" s="14">
        <f>IF(OR($A14="",O$4=""),"",COUNTIFS(Rezerwacje!$D$2:$D$301,$A14,Rezerwacje!$E$2:$E$301,"&lt;="&amp;O$4,Rezerwacje!$F$2:$F$301,"&gt;"&amp;O$4))</f>
        <v/>
      </c>
      <c r="P14" s="14">
        <f>IF(OR($A14="",P$4=""),"",COUNTIFS(Rezerwacje!$D$2:$D$301,$A14,Rezerwacje!$E$2:$E$301,"&lt;="&amp;P$4,Rezerwacje!$F$2:$F$301,"&gt;"&amp;P$4))</f>
        <v/>
      </c>
      <c r="Q14" s="14">
        <f>IF(OR($A14="",Q$4=""),"",COUNTIFS(Rezerwacje!$D$2:$D$301,$A14,Rezerwacje!$E$2:$E$301,"&lt;="&amp;Q$4,Rezerwacje!$F$2:$F$301,"&gt;"&amp;Q$4))</f>
        <v/>
      </c>
      <c r="R14" s="14">
        <f>IF(OR($A14="",R$4=""),"",COUNTIFS(Rezerwacje!$D$2:$D$301,$A14,Rezerwacje!$E$2:$E$301,"&lt;="&amp;R$4,Rezerwacje!$F$2:$F$301,"&gt;"&amp;R$4))</f>
        <v/>
      </c>
      <c r="S14" s="14">
        <f>IF(OR($A14="",S$4=""),"",COUNTIFS(Rezerwacje!$D$2:$D$301,$A14,Rezerwacje!$E$2:$E$301,"&lt;="&amp;S$4,Rezerwacje!$F$2:$F$301,"&gt;"&amp;S$4))</f>
        <v/>
      </c>
      <c r="T14" s="14">
        <f>IF(OR($A14="",T$4=""),"",COUNTIFS(Rezerwacje!$D$2:$D$301,$A14,Rezerwacje!$E$2:$E$301,"&lt;="&amp;T$4,Rezerwacje!$F$2:$F$301,"&gt;"&amp;T$4))</f>
        <v/>
      </c>
      <c r="U14" s="14">
        <f>IF(OR($A14="",U$4=""),"",COUNTIFS(Rezerwacje!$D$2:$D$301,$A14,Rezerwacje!$E$2:$E$301,"&lt;="&amp;U$4,Rezerwacje!$F$2:$F$301,"&gt;"&amp;U$4))</f>
        <v/>
      </c>
      <c r="V14" s="14">
        <f>IF(OR($A14="",V$4=""),"",COUNTIFS(Rezerwacje!$D$2:$D$301,$A14,Rezerwacje!$E$2:$E$301,"&lt;="&amp;V$4,Rezerwacje!$F$2:$F$301,"&gt;"&amp;V$4))</f>
        <v/>
      </c>
      <c r="W14" s="14">
        <f>IF(OR($A14="",W$4=""),"",COUNTIFS(Rezerwacje!$D$2:$D$301,$A14,Rezerwacje!$E$2:$E$301,"&lt;="&amp;W$4,Rezerwacje!$F$2:$F$301,"&gt;"&amp;W$4))</f>
        <v/>
      </c>
      <c r="X14" s="14">
        <f>IF(OR($A14="",X$4=""),"",COUNTIFS(Rezerwacje!$D$2:$D$301,$A14,Rezerwacje!$E$2:$E$301,"&lt;="&amp;X$4,Rezerwacje!$F$2:$F$301,"&gt;"&amp;X$4))</f>
        <v/>
      </c>
      <c r="Y14" s="14">
        <f>IF(OR($A14="",Y$4=""),"",COUNTIFS(Rezerwacje!$D$2:$D$301,$A14,Rezerwacje!$E$2:$E$301,"&lt;="&amp;Y$4,Rezerwacje!$F$2:$F$301,"&gt;"&amp;Y$4))</f>
        <v/>
      </c>
      <c r="Z14" s="14">
        <f>IF(OR($A14="",Z$4=""),"",COUNTIFS(Rezerwacje!$D$2:$D$301,$A14,Rezerwacje!$E$2:$E$301,"&lt;="&amp;Z$4,Rezerwacje!$F$2:$F$301,"&gt;"&amp;Z$4))</f>
        <v/>
      </c>
      <c r="AA14" s="14">
        <f>IF(OR($A14="",AA$4=""),"",COUNTIFS(Rezerwacje!$D$2:$D$301,$A14,Rezerwacje!$E$2:$E$301,"&lt;="&amp;AA$4,Rezerwacje!$F$2:$F$301,"&gt;"&amp;AA$4))</f>
        <v/>
      </c>
      <c r="AB14" s="14">
        <f>IF(OR($A14="",AB$4=""),"",COUNTIFS(Rezerwacje!$D$2:$D$301,$A14,Rezerwacje!$E$2:$E$301,"&lt;="&amp;AB$4,Rezerwacje!$F$2:$F$301,"&gt;"&amp;AB$4))</f>
        <v/>
      </c>
      <c r="AC14" s="14">
        <f>IF(OR($A14="",AC$4=""),"",COUNTIFS(Rezerwacje!$D$2:$D$301,$A14,Rezerwacje!$E$2:$E$301,"&lt;="&amp;AC$4,Rezerwacje!$F$2:$F$301,"&gt;"&amp;AC$4))</f>
        <v/>
      </c>
      <c r="AD14" s="14">
        <f>IF(OR($A14="",AD$4=""),"",COUNTIFS(Rezerwacje!$D$2:$D$301,$A14,Rezerwacje!$E$2:$E$301,"&lt;="&amp;AD$4,Rezerwacje!$F$2:$F$301,"&gt;"&amp;AD$4))</f>
        <v/>
      </c>
      <c r="AE14" s="14">
        <f>IF(OR($A14="",AE$4=""),"",COUNTIFS(Rezerwacje!$D$2:$D$301,$A14,Rezerwacje!$E$2:$E$301,"&lt;="&amp;AE$4,Rezerwacje!$F$2:$F$301,"&gt;"&amp;AE$4))</f>
        <v/>
      </c>
      <c r="AF14" s="14">
        <f>IF(OR($A14="",AF$4=""),"",COUNTIFS(Rezerwacje!$D$2:$D$301,$A14,Rezerwacje!$E$2:$E$301,"&lt;="&amp;AF$4,Rezerwacje!$F$2:$F$301,"&gt;"&amp;AF$4))</f>
        <v/>
      </c>
      <c r="AG14" s="14">
        <f>IF(OR($A14="",AG$4=""),"",COUNTIFS(Rezerwacje!$D$2:$D$301,$A14,Rezerwacje!$E$2:$E$301,"&lt;="&amp;AG$4,Rezerwacje!$F$2:$F$301,"&gt;"&amp;AG$4))</f>
        <v/>
      </c>
      <c r="AH14" s="15">
        <f>IF($A14="","",COUNTIF(C14:AG14,"&gt;0")/COUNT($C$4:$AG$4))</f>
        <v/>
      </c>
    </row>
    <row r="15">
      <c r="A15" s="13" t="n"/>
      <c r="C15" s="14">
        <f>IF(OR($A15="",C$4=""),"",COUNTIFS(Rezerwacje!$D$2:$D$301,$A15,Rezerwacje!$E$2:$E$301,"&lt;="&amp;C$4,Rezerwacje!$F$2:$F$301,"&gt;"&amp;C$4))</f>
        <v/>
      </c>
      <c r="D15" s="14">
        <f>IF(OR($A15="",D$4=""),"",COUNTIFS(Rezerwacje!$D$2:$D$301,$A15,Rezerwacje!$E$2:$E$301,"&lt;="&amp;D$4,Rezerwacje!$F$2:$F$301,"&gt;"&amp;D$4))</f>
        <v/>
      </c>
      <c r="E15" s="14">
        <f>IF(OR($A15="",E$4=""),"",COUNTIFS(Rezerwacje!$D$2:$D$301,$A15,Rezerwacje!$E$2:$E$301,"&lt;="&amp;E$4,Rezerwacje!$F$2:$F$301,"&gt;"&amp;E$4))</f>
        <v/>
      </c>
      <c r="F15" s="14">
        <f>IF(OR($A15="",F$4=""),"",COUNTIFS(Rezerwacje!$D$2:$D$301,$A15,Rezerwacje!$E$2:$E$301,"&lt;="&amp;F$4,Rezerwacje!$F$2:$F$301,"&gt;"&amp;F$4))</f>
        <v/>
      </c>
      <c r="G15" s="14">
        <f>IF(OR($A15="",G$4=""),"",COUNTIFS(Rezerwacje!$D$2:$D$301,$A15,Rezerwacje!$E$2:$E$301,"&lt;="&amp;G$4,Rezerwacje!$F$2:$F$301,"&gt;"&amp;G$4))</f>
        <v/>
      </c>
      <c r="H15" s="14">
        <f>IF(OR($A15="",H$4=""),"",COUNTIFS(Rezerwacje!$D$2:$D$301,$A15,Rezerwacje!$E$2:$E$301,"&lt;="&amp;H$4,Rezerwacje!$F$2:$F$301,"&gt;"&amp;H$4))</f>
        <v/>
      </c>
      <c r="I15" s="14">
        <f>IF(OR($A15="",I$4=""),"",COUNTIFS(Rezerwacje!$D$2:$D$301,$A15,Rezerwacje!$E$2:$E$301,"&lt;="&amp;I$4,Rezerwacje!$F$2:$F$301,"&gt;"&amp;I$4))</f>
        <v/>
      </c>
      <c r="J15" s="14">
        <f>IF(OR($A15="",J$4=""),"",COUNTIFS(Rezerwacje!$D$2:$D$301,$A15,Rezerwacje!$E$2:$E$301,"&lt;="&amp;J$4,Rezerwacje!$F$2:$F$301,"&gt;"&amp;J$4))</f>
        <v/>
      </c>
      <c r="K15" s="14">
        <f>IF(OR($A15="",K$4=""),"",COUNTIFS(Rezerwacje!$D$2:$D$301,$A15,Rezerwacje!$E$2:$E$301,"&lt;="&amp;K$4,Rezerwacje!$F$2:$F$301,"&gt;"&amp;K$4))</f>
        <v/>
      </c>
      <c r="L15" s="14">
        <f>IF(OR($A15="",L$4=""),"",COUNTIFS(Rezerwacje!$D$2:$D$301,$A15,Rezerwacje!$E$2:$E$301,"&lt;="&amp;L$4,Rezerwacje!$F$2:$F$301,"&gt;"&amp;L$4))</f>
        <v/>
      </c>
      <c r="M15" s="14">
        <f>IF(OR($A15="",M$4=""),"",COUNTIFS(Rezerwacje!$D$2:$D$301,$A15,Rezerwacje!$E$2:$E$301,"&lt;="&amp;M$4,Rezerwacje!$F$2:$F$301,"&gt;"&amp;M$4))</f>
        <v/>
      </c>
      <c r="N15" s="14">
        <f>IF(OR($A15="",N$4=""),"",COUNTIFS(Rezerwacje!$D$2:$D$301,$A15,Rezerwacje!$E$2:$E$301,"&lt;="&amp;N$4,Rezerwacje!$F$2:$F$301,"&gt;"&amp;N$4))</f>
        <v/>
      </c>
      <c r="O15" s="14">
        <f>IF(OR($A15="",O$4=""),"",COUNTIFS(Rezerwacje!$D$2:$D$301,$A15,Rezerwacje!$E$2:$E$301,"&lt;="&amp;O$4,Rezerwacje!$F$2:$F$301,"&gt;"&amp;O$4))</f>
        <v/>
      </c>
      <c r="P15" s="14">
        <f>IF(OR($A15="",P$4=""),"",COUNTIFS(Rezerwacje!$D$2:$D$301,$A15,Rezerwacje!$E$2:$E$301,"&lt;="&amp;P$4,Rezerwacje!$F$2:$F$301,"&gt;"&amp;P$4))</f>
        <v/>
      </c>
      <c r="Q15" s="14">
        <f>IF(OR($A15="",Q$4=""),"",COUNTIFS(Rezerwacje!$D$2:$D$301,$A15,Rezerwacje!$E$2:$E$301,"&lt;="&amp;Q$4,Rezerwacje!$F$2:$F$301,"&gt;"&amp;Q$4))</f>
        <v/>
      </c>
      <c r="R15" s="14">
        <f>IF(OR($A15="",R$4=""),"",COUNTIFS(Rezerwacje!$D$2:$D$301,$A15,Rezerwacje!$E$2:$E$301,"&lt;="&amp;R$4,Rezerwacje!$F$2:$F$301,"&gt;"&amp;R$4))</f>
        <v/>
      </c>
      <c r="S15" s="14">
        <f>IF(OR($A15="",S$4=""),"",COUNTIFS(Rezerwacje!$D$2:$D$301,$A15,Rezerwacje!$E$2:$E$301,"&lt;="&amp;S$4,Rezerwacje!$F$2:$F$301,"&gt;"&amp;S$4))</f>
        <v/>
      </c>
      <c r="T15" s="14">
        <f>IF(OR($A15="",T$4=""),"",COUNTIFS(Rezerwacje!$D$2:$D$301,$A15,Rezerwacje!$E$2:$E$301,"&lt;="&amp;T$4,Rezerwacje!$F$2:$F$301,"&gt;"&amp;T$4))</f>
        <v/>
      </c>
      <c r="U15" s="14">
        <f>IF(OR($A15="",U$4=""),"",COUNTIFS(Rezerwacje!$D$2:$D$301,$A15,Rezerwacje!$E$2:$E$301,"&lt;="&amp;U$4,Rezerwacje!$F$2:$F$301,"&gt;"&amp;U$4))</f>
        <v/>
      </c>
      <c r="V15" s="14">
        <f>IF(OR($A15="",V$4=""),"",COUNTIFS(Rezerwacje!$D$2:$D$301,$A15,Rezerwacje!$E$2:$E$301,"&lt;="&amp;V$4,Rezerwacje!$F$2:$F$301,"&gt;"&amp;V$4))</f>
        <v/>
      </c>
      <c r="W15" s="14">
        <f>IF(OR($A15="",W$4=""),"",COUNTIFS(Rezerwacje!$D$2:$D$301,$A15,Rezerwacje!$E$2:$E$301,"&lt;="&amp;W$4,Rezerwacje!$F$2:$F$301,"&gt;"&amp;W$4))</f>
        <v/>
      </c>
      <c r="X15" s="14">
        <f>IF(OR($A15="",X$4=""),"",COUNTIFS(Rezerwacje!$D$2:$D$301,$A15,Rezerwacje!$E$2:$E$301,"&lt;="&amp;X$4,Rezerwacje!$F$2:$F$301,"&gt;"&amp;X$4))</f>
        <v/>
      </c>
      <c r="Y15" s="14">
        <f>IF(OR($A15="",Y$4=""),"",COUNTIFS(Rezerwacje!$D$2:$D$301,$A15,Rezerwacje!$E$2:$E$301,"&lt;="&amp;Y$4,Rezerwacje!$F$2:$F$301,"&gt;"&amp;Y$4))</f>
        <v/>
      </c>
      <c r="Z15" s="14">
        <f>IF(OR($A15="",Z$4=""),"",COUNTIFS(Rezerwacje!$D$2:$D$301,$A15,Rezerwacje!$E$2:$E$301,"&lt;="&amp;Z$4,Rezerwacje!$F$2:$F$301,"&gt;"&amp;Z$4))</f>
        <v/>
      </c>
      <c r="AA15" s="14">
        <f>IF(OR($A15="",AA$4=""),"",COUNTIFS(Rezerwacje!$D$2:$D$301,$A15,Rezerwacje!$E$2:$E$301,"&lt;="&amp;AA$4,Rezerwacje!$F$2:$F$301,"&gt;"&amp;AA$4))</f>
        <v/>
      </c>
      <c r="AB15" s="14">
        <f>IF(OR($A15="",AB$4=""),"",COUNTIFS(Rezerwacje!$D$2:$D$301,$A15,Rezerwacje!$E$2:$E$301,"&lt;="&amp;AB$4,Rezerwacje!$F$2:$F$301,"&gt;"&amp;AB$4))</f>
        <v/>
      </c>
      <c r="AC15" s="14">
        <f>IF(OR($A15="",AC$4=""),"",COUNTIFS(Rezerwacje!$D$2:$D$301,$A15,Rezerwacje!$E$2:$E$301,"&lt;="&amp;AC$4,Rezerwacje!$F$2:$F$301,"&gt;"&amp;AC$4))</f>
        <v/>
      </c>
      <c r="AD15" s="14">
        <f>IF(OR($A15="",AD$4=""),"",COUNTIFS(Rezerwacje!$D$2:$D$301,$A15,Rezerwacje!$E$2:$E$301,"&lt;="&amp;AD$4,Rezerwacje!$F$2:$F$301,"&gt;"&amp;AD$4))</f>
        <v/>
      </c>
      <c r="AE15" s="14">
        <f>IF(OR($A15="",AE$4=""),"",COUNTIFS(Rezerwacje!$D$2:$D$301,$A15,Rezerwacje!$E$2:$E$301,"&lt;="&amp;AE$4,Rezerwacje!$F$2:$F$301,"&gt;"&amp;AE$4))</f>
        <v/>
      </c>
      <c r="AF15" s="14">
        <f>IF(OR($A15="",AF$4=""),"",COUNTIFS(Rezerwacje!$D$2:$D$301,$A15,Rezerwacje!$E$2:$E$301,"&lt;="&amp;AF$4,Rezerwacje!$F$2:$F$301,"&gt;"&amp;AF$4))</f>
        <v/>
      </c>
      <c r="AG15" s="14">
        <f>IF(OR($A15="",AG$4=""),"",COUNTIFS(Rezerwacje!$D$2:$D$301,$A15,Rezerwacje!$E$2:$E$301,"&lt;="&amp;AG$4,Rezerwacje!$F$2:$F$301,"&gt;"&amp;AG$4))</f>
        <v/>
      </c>
      <c r="AH15" s="15">
        <f>IF($A15="","",COUNTIF(C15:AG15,"&gt;0")/COUNT($C$4:$AG$4))</f>
        <v/>
      </c>
    </row>
    <row r="16">
      <c r="A16" s="13" t="n"/>
      <c r="C16" s="14">
        <f>IF(OR($A16="",C$4=""),"",COUNTIFS(Rezerwacje!$D$2:$D$301,$A16,Rezerwacje!$E$2:$E$301,"&lt;="&amp;C$4,Rezerwacje!$F$2:$F$301,"&gt;"&amp;C$4))</f>
        <v/>
      </c>
      <c r="D16" s="14">
        <f>IF(OR($A16="",D$4=""),"",COUNTIFS(Rezerwacje!$D$2:$D$301,$A16,Rezerwacje!$E$2:$E$301,"&lt;="&amp;D$4,Rezerwacje!$F$2:$F$301,"&gt;"&amp;D$4))</f>
        <v/>
      </c>
      <c r="E16" s="14">
        <f>IF(OR($A16="",E$4=""),"",COUNTIFS(Rezerwacje!$D$2:$D$301,$A16,Rezerwacje!$E$2:$E$301,"&lt;="&amp;E$4,Rezerwacje!$F$2:$F$301,"&gt;"&amp;E$4))</f>
        <v/>
      </c>
      <c r="F16" s="14">
        <f>IF(OR($A16="",F$4=""),"",COUNTIFS(Rezerwacje!$D$2:$D$301,$A16,Rezerwacje!$E$2:$E$301,"&lt;="&amp;F$4,Rezerwacje!$F$2:$F$301,"&gt;"&amp;F$4))</f>
        <v/>
      </c>
      <c r="G16" s="14">
        <f>IF(OR($A16="",G$4=""),"",COUNTIFS(Rezerwacje!$D$2:$D$301,$A16,Rezerwacje!$E$2:$E$301,"&lt;="&amp;G$4,Rezerwacje!$F$2:$F$301,"&gt;"&amp;G$4))</f>
        <v/>
      </c>
      <c r="H16" s="14">
        <f>IF(OR($A16="",H$4=""),"",COUNTIFS(Rezerwacje!$D$2:$D$301,$A16,Rezerwacje!$E$2:$E$301,"&lt;="&amp;H$4,Rezerwacje!$F$2:$F$301,"&gt;"&amp;H$4))</f>
        <v/>
      </c>
      <c r="I16" s="14">
        <f>IF(OR($A16="",I$4=""),"",COUNTIFS(Rezerwacje!$D$2:$D$301,$A16,Rezerwacje!$E$2:$E$301,"&lt;="&amp;I$4,Rezerwacje!$F$2:$F$301,"&gt;"&amp;I$4))</f>
        <v/>
      </c>
      <c r="J16" s="14">
        <f>IF(OR($A16="",J$4=""),"",COUNTIFS(Rezerwacje!$D$2:$D$301,$A16,Rezerwacje!$E$2:$E$301,"&lt;="&amp;J$4,Rezerwacje!$F$2:$F$301,"&gt;"&amp;J$4))</f>
        <v/>
      </c>
      <c r="K16" s="14">
        <f>IF(OR($A16="",K$4=""),"",COUNTIFS(Rezerwacje!$D$2:$D$301,$A16,Rezerwacje!$E$2:$E$301,"&lt;="&amp;K$4,Rezerwacje!$F$2:$F$301,"&gt;"&amp;K$4))</f>
        <v/>
      </c>
      <c r="L16" s="14">
        <f>IF(OR($A16="",L$4=""),"",COUNTIFS(Rezerwacje!$D$2:$D$301,$A16,Rezerwacje!$E$2:$E$301,"&lt;="&amp;L$4,Rezerwacje!$F$2:$F$301,"&gt;"&amp;L$4))</f>
        <v/>
      </c>
      <c r="M16" s="14">
        <f>IF(OR($A16="",M$4=""),"",COUNTIFS(Rezerwacje!$D$2:$D$301,$A16,Rezerwacje!$E$2:$E$301,"&lt;="&amp;M$4,Rezerwacje!$F$2:$F$301,"&gt;"&amp;M$4))</f>
        <v/>
      </c>
      <c r="N16" s="14">
        <f>IF(OR($A16="",N$4=""),"",COUNTIFS(Rezerwacje!$D$2:$D$301,$A16,Rezerwacje!$E$2:$E$301,"&lt;="&amp;N$4,Rezerwacje!$F$2:$F$301,"&gt;"&amp;N$4))</f>
        <v/>
      </c>
      <c r="O16" s="14">
        <f>IF(OR($A16="",O$4=""),"",COUNTIFS(Rezerwacje!$D$2:$D$301,$A16,Rezerwacje!$E$2:$E$301,"&lt;="&amp;O$4,Rezerwacje!$F$2:$F$301,"&gt;"&amp;O$4))</f>
        <v/>
      </c>
      <c r="P16" s="14">
        <f>IF(OR($A16="",P$4=""),"",COUNTIFS(Rezerwacje!$D$2:$D$301,$A16,Rezerwacje!$E$2:$E$301,"&lt;="&amp;P$4,Rezerwacje!$F$2:$F$301,"&gt;"&amp;P$4))</f>
        <v/>
      </c>
      <c r="Q16" s="14">
        <f>IF(OR($A16="",Q$4=""),"",COUNTIFS(Rezerwacje!$D$2:$D$301,$A16,Rezerwacje!$E$2:$E$301,"&lt;="&amp;Q$4,Rezerwacje!$F$2:$F$301,"&gt;"&amp;Q$4))</f>
        <v/>
      </c>
      <c r="R16" s="14">
        <f>IF(OR($A16="",R$4=""),"",COUNTIFS(Rezerwacje!$D$2:$D$301,$A16,Rezerwacje!$E$2:$E$301,"&lt;="&amp;R$4,Rezerwacje!$F$2:$F$301,"&gt;"&amp;R$4))</f>
        <v/>
      </c>
      <c r="S16" s="14">
        <f>IF(OR($A16="",S$4=""),"",COUNTIFS(Rezerwacje!$D$2:$D$301,$A16,Rezerwacje!$E$2:$E$301,"&lt;="&amp;S$4,Rezerwacje!$F$2:$F$301,"&gt;"&amp;S$4))</f>
        <v/>
      </c>
      <c r="T16" s="14">
        <f>IF(OR($A16="",T$4=""),"",COUNTIFS(Rezerwacje!$D$2:$D$301,$A16,Rezerwacje!$E$2:$E$301,"&lt;="&amp;T$4,Rezerwacje!$F$2:$F$301,"&gt;"&amp;T$4))</f>
        <v/>
      </c>
      <c r="U16" s="14">
        <f>IF(OR($A16="",U$4=""),"",COUNTIFS(Rezerwacje!$D$2:$D$301,$A16,Rezerwacje!$E$2:$E$301,"&lt;="&amp;U$4,Rezerwacje!$F$2:$F$301,"&gt;"&amp;U$4))</f>
        <v/>
      </c>
      <c r="V16" s="14">
        <f>IF(OR($A16="",V$4=""),"",COUNTIFS(Rezerwacje!$D$2:$D$301,$A16,Rezerwacje!$E$2:$E$301,"&lt;="&amp;V$4,Rezerwacje!$F$2:$F$301,"&gt;"&amp;V$4))</f>
        <v/>
      </c>
      <c r="W16" s="14">
        <f>IF(OR($A16="",W$4=""),"",COUNTIFS(Rezerwacje!$D$2:$D$301,$A16,Rezerwacje!$E$2:$E$301,"&lt;="&amp;W$4,Rezerwacje!$F$2:$F$301,"&gt;"&amp;W$4))</f>
        <v/>
      </c>
      <c r="X16" s="14">
        <f>IF(OR($A16="",X$4=""),"",COUNTIFS(Rezerwacje!$D$2:$D$301,$A16,Rezerwacje!$E$2:$E$301,"&lt;="&amp;X$4,Rezerwacje!$F$2:$F$301,"&gt;"&amp;X$4))</f>
        <v/>
      </c>
      <c r="Y16" s="14">
        <f>IF(OR($A16="",Y$4=""),"",COUNTIFS(Rezerwacje!$D$2:$D$301,$A16,Rezerwacje!$E$2:$E$301,"&lt;="&amp;Y$4,Rezerwacje!$F$2:$F$301,"&gt;"&amp;Y$4))</f>
        <v/>
      </c>
      <c r="Z16" s="14">
        <f>IF(OR($A16="",Z$4=""),"",COUNTIFS(Rezerwacje!$D$2:$D$301,$A16,Rezerwacje!$E$2:$E$301,"&lt;="&amp;Z$4,Rezerwacje!$F$2:$F$301,"&gt;"&amp;Z$4))</f>
        <v/>
      </c>
      <c r="AA16" s="14">
        <f>IF(OR($A16="",AA$4=""),"",COUNTIFS(Rezerwacje!$D$2:$D$301,$A16,Rezerwacje!$E$2:$E$301,"&lt;="&amp;AA$4,Rezerwacje!$F$2:$F$301,"&gt;"&amp;AA$4))</f>
        <v/>
      </c>
      <c r="AB16" s="14">
        <f>IF(OR($A16="",AB$4=""),"",COUNTIFS(Rezerwacje!$D$2:$D$301,$A16,Rezerwacje!$E$2:$E$301,"&lt;="&amp;AB$4,Rezerwacje!$F$2:$F$301,"&gt;"&amp;AB$4))</f>
        <v/>
      </c>
      <c r="AC16" s="14">
        <f>IF(OR($A16="",AC$4=""),"",COUNTIFS(Rezerwacje!$D$2:$D$301,$A16,Rezerwacje!$E$2:$E$301,"&lt;="&amp;AC$4,Rezerwacje!$F$2:$F$301,"&gt;"&amp;AC$4))</f>
        <v/>
      </c>
      <c r="AD16" s="14">
        <f>IF(OR($A16="",AD$4=""),"",COUNTIFS(Rezerwacje!$D$2:$D$301,$A16,Rezerwacje!$E$2:$E$301,"&lt;="&amp;AD$4,Rezerwacje!$F$2:$F$301,"&gt;"&amp;AD$4))</f>
        <v/>
      </c>
      <c r="AE16" s="14">
        <f>IF(OR($A16="",AE$4=""),"",COUNTIFS(Rezerwacje!$D$2:$D$301,$A16,Rezerwacje!$E$2:$E$301,"&lt;="&amp;AE$4,Rezerwacje!$F$2:$F$301,"&gt;"&amp;AE$4))</f>
        <v/>
      </c>
      <c r="AF16" s="14">
        <f>IF(OR($A16="",AF$4=""),"",COUNTIFS(Rezerwacje!$D$2:$D$301,$A16,Rezerwacje!$E$2:$E$301,"&lt;="&amp;AF$4,Rezerwacje!$F$2:$F$301,"&gt;"&amp;AF$4))</f>
        <v/>
      </c>
      <c r="AG16" s="14">
        <f>IF(OR($A16="",AG$4=""),"",COUNTIFS(Rezerwacje!$D$2:$D$301,$A16,Rezerwacje!$E$2:$E$301,"&lt;="&amp;AG$4,Rezerwacje!$F$2:$F$301,"&gt;"&amp;AG$4))</f>
        <v/>
      </c>
      <c r="AH16" s="15">
        <f>IF($A16="","",COUNTIF(C16:AG16,"&gt;0")/COUNT($C$4:$AG$4))</f>
        <v/>
      </c>
    </row>
    <row r="17">
      <c r="A17" s="13" t="n"/>
      <c r="C17" s="14">
        <f>IF(OR($A17="",C$4=""),"",COUNTIFS(Rezerwacje!$D$2:$D$301,$A17,Rezerwacje!$E$2:$E$301,"&lt;="&amp;C$4,Rezerwacje!$F$2:$F$301,"&gt;"&amp;C$4))</f>
        <v/>
      </c>
      <c r="D17" s="14">
        <f>IF(OR($A17="",D$4=""),"",COUNTIFS(Rezerwacje!$D$2:$D$301,$A17,Rezerwacje!$E$2:$E$301,"&lt;="&amp;D$4,Rezerwacje!$F$2:$F$301,"&gt;"&amp;D$4))</f>
        <v/>
      </c>
      <c r="E17" s="14">
        <f>IF(OR($A17="",E$4=""),"",COUNTIFS(Rezerwacje!$D$2:$D$301,$A17,Rezerwacje!$E$2:$E$301,"&lt;="&amp;E$4,Rezerwacje!$F$2:$F$301,"&gt;"&amp;E$4))</f>
        <v/>
      </c>
      <c r="F17" s="14">
        <f>IF(OR($A17="",F$4=""),"",COUNTIFS(Rezerwacje!$D$2:$D$301,$A17,Rezerwacje!$E$2:$E$301,"&lt;="&amp;F$4,Rezerwacje!$F$2:$F$301,"&gt;"&amp;F$4))</f>
        <v/>
      </c>
      <c r="G17" s="14">
        <f>IF(OR($A17="",G$4=""),"",COUNTIFS(Rezerwacje!$D$2:$D$301,$A17,Rezerwacje!$E$2:$E$301,"&lt;="&amp;G$4,Rezerwacje!$F$2:$F$301,"&gt;"&amp;G$4))</f>
        <v/>
      </c>
      <c r="H17" s="14">
        <f>IF(OR($A17="",H$4=""),"",COUNTIFS(Rezerwacje!$D$2:$D$301,$A17,Rezerwacje!$E$2:$E$301,"&lt;="&amp;H$4,Rezerwacje!$F$2:$F$301,"&gt;"&amp;H$4))</f>
        <v/>
      </c>
      <c r="I17" s="14">
        <f>IF(OR($A17="",I$4=""),"",COUNTIFS(Rezerwacje!$D$2:$D$301,$A17,Rezerwacje!$E$2:$E$301,"&lt;="&amp;I$4,Rezerwacje!$F$2:$F$301,"&gt;"&amp;I$4))</f>
        <v/>
      </c>
      <c r="J17" s="14">
        <f>IF(OR($A17="",J$4=""),"",COUNTIFS(Rezerwacje!$D$2:$D$301,$A17,Rezerwacje!$E$2:$E$301,"&lt;="&amp;J$4,Rezerwacje!$F$2:$F$301,"&gt;"&amp;J$4))</f>
        <v/>
      </c>
      <c r="K17" s="14">
        <f>IF(OR($A17="",K$4=""),"",COUNTIFS(Rezerwacje!$D$2:$D$301,$A17,Rezerwacje!$E$2:$E$301,"&lt;="&amp;K$4,Rezerwacje!$F$2:$F$301,"&gt;"&amp;K$4))</f>
        <v/>
      </c>
      <c r="L17" s="14">
        <f>IF(OR($A17="",L$4=""),"",COUNTIFS(Rezerwacje!$D$2:$D$301,$A17,Rezerwacje!$E$2:$E$301,"&lt;="&amp;L$4,Rezerwacje!$F$2:$F$301,"&gt;"&amp;L$4))</f>
        <v/>
      </c>
      <c r="M17" s="14">
        <f>IF(OR($A17="",M$4=""),"",COUNTIFS(Rezerwacje!$D$2:$D$301,$A17,Rezerwacje!$E$2:$E$301,"&lt;="&amp;M$4,Rezerwacje!$F$2:$F$301,"&gt;"&amp;M$4))</f>
        <v/>
      </c>
      <c r="N17" s="14">
        <f>IF(OR($A17="",N$4=""),"",COUNTIFS(Rezerwacje!$D$2:$D$301,$A17,Rezerwacje!$E$2:$E$301,"&lt;="&amp;N$4,Rezerwacje!$F$2:$F$301,"&gt;"&amp;N$4))</f>
        <v/>
      </c>
      <c r="O17" s="14">
        <f>IF(OR($A17="",O$4=""),"",COUNTIFS(Rezerwacje!$D$2:$D$301,$A17,Rezerwacje!$E$2:$E$301,"&lt;="&amp;O$4,Rezerwacje!$F$2:$F$301,"&gt;"&amp;O$4))</f>
        <v/>
      </c>
      <c r="P17" s="14">
        <f>IF(OR($A17="",P$4=""),"",COUNTIFS(Rezerwacje!$D$2:$D$301,$A17,Rezerwacje!$E$2:$E$301,"&lt;="&amp;P$4,Rezerwacje!$F$2:$F$301,"&gt;"&amp;P$4))</f>
        <v/>
      </c>
      <c r="Q17" s="14">
        <f>IF(OR($A17="",Q$4=""),"",COUNTIFS(Rezerwacje!$D$2:$D$301,$A17,Rezerwacje!$E$2:$E$301,"&lt;="&amp;Q$4,Rezerwacje!$F$2:$F$301,"&gt;"&amp;Q$4))</f>
        <v/>
      </c>
      <c r="R17" s="14">
        <f>IF(OR($A17="",R$4=""),"",COUNTIFS(Rezerwacje!$D$2:$D$301,$A17,Rezerwacje!$E$2:$E$301,"&lt;="&amp;R$4,Rezerwacje!$F$2:$F$301,"&gt;"&amp;R$4))</f>
        <v/>
      </c>
      <c r="S17" s="14">
        <f>IF(OR($A17="",S$4=""),"",COUNTIFS(Rezerwacje!$D$2:$D$301,$A17,Rezerwacje!$E$2:$E$301,"&lt;="&amp;S$4,Rezerwacje!$F$2:$F$301,"&gt;"&amp;S$4))</f>
        <v/>
      </c>
      <c r="T17" s="14">
        <f>IF(OR($A17="",T$4=""),"",COUNTIFS(Rezerwacje!$D$2:$D$301,$A17,Rezerwacje!$E$2:$E$301,"&lt;="&amp;T$4,Rezerwacje!$F$2:$F$301,"&gt;"&amp;T$4))</f>
        <v/>
      </c>
      <c r="U17" s="14">
        <f>IF(OR($A17="",U$4=""),"",COUNTIFS(Rezerwacje!$D$2:$D$301,$A17,Rezerwacje!$E$2:$E$301,"&lt;="&amp;U$4,Rezerwacje!$F$2:$F$301,"&gt;"&amp;U$4))</f>
        <v/>
      </c>
      <c r="V17" s="14">
        <f>IF(OR($A17="",V$4=""),"",COUNTIFS(Rezerwacje!$D$2:$D$301,$A17,Rezerwacje!$E$2:$E$301,"&lt;="&amp;V$4,Rezerwacje!$F$2:$F$301,"&gt;"&amp;V$4))</f>
        <v/>
      </c>
      <c r="W17" s="14">
        <f>IF(OR($A17="",W$4=""),"",COUNTIFS(Rezerwacje!$D$2:$D$301,$A17,Rezerwacje!$E$2:$E$301,"&lt;="&amp;W$4,Rezerwacje!$F$2:$F$301,"&gt;"&amp;W$4))</f>
        <v/>
      </c>
      <c r="X17" s="14">
        <f>IF(OR($A17="",X$4=""),"",COUNTIFS(Rezerwacje!$D$2:$D$301,$A17,Rezerwacje!$E$2:$E$301,"&lt;="&amp;X$4,Rezerwacje!$F$2:$F$301,"&gt;"&amp;X$4))</f>
        <v/>
      </c>
      <c r="Y17" s="14">
        <f>IF(OR($A17="",Y$4=""),"",COUNTIFS(Rezerwacje!$D$2:$D$301,$A17,Rezerwacje!$E$2:$E$301,"&lt;="&amp;Y$4,Rezerwacje!$F$2:$F$301,"&gt;"&amp;Y$4))</f>
        <v/>
      </c>
      <c r="Z17" s="14">
        <f>IF(OR($A17="",Z$4=""),"",COUNTIFS(Rezerwacje!$D$2:$D$301,$A17,Rezerwacje!$E$2:$E$301,"&lt;="&amp;Z$4,Rezerwacje!$F$2:$F$301,"&gt;"&amp;Z$4))</f>
        <v/>
      </c>
      <c r="AA17" s="14">
        <f>IF(OR($A17="",AA$4=""),"",COUNTIFS(Rezerwacje!$D$2:$D$301,$A17,Rezerwacje!$E$2:$E$301,"&lt;="&amp;AA$4,Rezerwacje!$F$2:$F$301,"&gt;"&amp;AA$4))</f>
        <v/>
      </c>
      <c r="AB17" s="14">
        <f>IF(OR($A17="",AB$4=""),"",COUNTIFS(Rezerwacje!$D$2:$D$301,$A17,Rezerwacje!$E$2:$E$301,"&lt;="&amp;AB$4,Rezerwacje!$F$2:$F$301,"&gt;"&amp;AB$4))</f>
        <v/>
      </c>
      <c r="AC17" s="14">
        <f>IF(OR($A17="",AC$4=""),"",COUNTIFS(Rezerwacje!$D$2:$D$301,$A17,Rezerwacje!$E$2:$E$301,"&lt;="&amp;AC$4,Rezerwacje!$F$2:$F$301,"&gt;"&amp;AC$4))</f>
        <v/>
      </c>
      <c r="AD17" s="14">
        <f>IF(OR($A17="",AD$4=""),"",COUNTIFS(Rezerwacje!$D$2:$D$301,$A17,Rezerwacje!$E$2:$E$301,"&lt;="&amp;AD$4,Rezerwacje!$F$2:$F$301,"&gt;"&amp;AD$4))</f>
        <v/>
      </c>
      <c r="AE17" s="14">
        <f>IF(OR($A17="",AE$4=""),"",COUNTIFS(Rezerwacje!$D$2:$D$301,$A17,Rezerwacje!$E$2:$E$301,"&lt;="&amp;AE$4,Rezerwacje!$F$2:$F$301,"&gt;"&amp;AE$4))</f>
        <v/>
      </c>
      <c r="AF17" s="14">
        <f>IF(OR($A17="",AF$4=""),"",COUNTIFS(Rezerwacje!$D$2:$D$301,$A17,Rezerwacje!$E$2:$E$301,"&lt;="&amp;AF$4,Rezerwacje!$F$2:$F$301,"&gt;"&amp;AF$4))</f>
        <v/>
      </c>
      <c r="AG17" s="14">
        <f>IF(OR($A17="",AG$4=""),"",COUNTIFS(Rezerwacje!$D$2:$D$301,$A17,Rezerwacje!$E$2:$E$301,"&lt;="&amp;AG$4,Rezerwacje!$F$2:$F$301,"&gt;"&amp;AG$4))</f>
        <v/>
      </c>
      <c r="AH17" s="15">
        <f>IF($A17="","",COUNTIF(C17:AG17,"&gt;0")/COUNT($C$4:$AG$4))</f>
        <v/>
      </c>
    </row>
    <row r="18">
      <c r="A18" s="13" t="n"/>
      <c r="C18" s="14">
        <f>IF(OR($A18="",C$4=""),"",COUNTIFS(Rezerwacje!$D$2:$D$301,$A18,Rezerwacje!$E$2:$E$301,"&lt;="&amp;C$4,Rezerwacje!$F$2:$F$301,"&gt;"&amp;C$4))</f>
        <v/>
      </c>
      <c r="D18" s="14">
        <f>IF(OR($A18="",D$4=""),"",COUNTIFS(Rezerwacje!$D$2:$D$301,$A18,Rezerwacje!$E$2:$E$301,"&lt;="&amp;D$4,Rezerwacje!$F$2:$F$301,"&gt;"&amp;D$4))</f>
        <v/>
      </c>
      <c r="E18" s="14">
        <f>IF(OR($A18="",E$4=""),"",COUNTIFS(Rezerwacje!$D$2:$D$301,$A18,Rezerwacje!$E$2:$E$301,"&lt;="&amp;E$4,Rezerwacje!$F$2:$F$301,"&gt;"&amp;E$4))</f>
        <v/>
      </c>
      <c r="F18" s="14">
        <f>IF(OR($A18="",F$4=""),"",COUNTIFS(Rezerwacje!$D$2:$D$301,$A18,Rezerwacje!$E$2:$E$301,"&lt;="&amp;F$4,Rezerwacje!$F$2:$F$301,"&gt;"&amp;F$4))</f>
        <v/>
      </c>
      <c r="G18" s="14">
        <f>IF(OR($A18="",G$4=""),"",COUNTIFS(Rezerwacje!$D$2:$D$301,$A18,Rezerwacje!$E$2:$E$301,"&lt;="&amp;G$4,Rezerwacje!$F$2:$F$301,"&gt;"&amp;G$4))</f>
        <v/>
      </c>
      <c r="H18" s="14">
        <f>IF(OR($A18="",H$4=""),"",COUNTIFS(Rezerwacje!$D$2:$D$301,$A18,Rezerwacje!$E$2:$E$301,"&lt;="&amp;H$4,Rezerwacje!$F$2:$F$301,"&gt;"&amp;H$4))</f>
        <v/>
      </c>
      <c r="I18" s="14">
        <f>IF(OR($A18="",I$4=""),"",COUNTIFS(Rezerwacje!$D$2:$D$301,$A18,Rezerwacje!$E$2:$E$301,"&lt;="&amp;I$4,Rezerwacje!$F$2:$F$301,"&gt;"&amp;I$4))</f>
        <v/>
      </c>
      <c r="J18" s="14">
        <f>IF(OR($A18="",J$4=""),"",COUNTIFS(Rezerwacje!$D$2:$D$301,$A18,Rezerwacje!$E$2:$E$301,"&lt;="&amp;J$4,Rezerwacje!$F$2:$F$301,"&gt;"&amp;J$4))</f>
        <v/>
      </c>
      <c r="K18" s="14">
        <f>IF(OR($A18="",K$4=""),"",COUNTIFS(Rezerwacje!$D$2:$D$301,$A18,Rezerwacje!$E$2:$E$301,"&lt;="&amp;K$4,Rezerwacje!$F$2:$F$301,"&gt;"&amp;K$4))</f>
        <v/>
      </c>
      <c r="L18" s="14">
        <f>IF(OR($A18="",L$4=""),"",COUNTIFS(Rezerwacje!$D$2:$D$301,$A18,Rezerwacje!$E$2:$E$301,"&lt;="&amp;L$4,Rezerwacje!$F$2:$F$301,"&gt;"&amp;L$4))</f>
        <v/>
      </c>
      <c r="M18" s="14">
        <f>IF(OR($A18="",M$4=""),"",COUNTIFS(Rezerwacje!$D$2:$D$301,$A18,Rezerwacje!$E$2:$E$301,"&lt;="&amp;M$4,Rezerwacje!$F$2:$F$301,"&gt;"&amp;M$4))</f>
        <v/>
      </c>
      <c r="N18" s="14">
        <f>IF(OR($A18="",N$4=""),"",COUNTIFS(Rezerwacje!$D$2:$D$301,$A18,Rezerwacje!$E$2:$E$301,"&lt;="&amp;N$4,Rezerwacje!$F$2:$F$301,"&gt;"&amp;N$4))</f>
        <v/>
      </c>
      <c r="O18" s="14">
        <f>IF(OR($A18="",O$4=""),"",COUNTIFS(Rezerwacje!$D$2:$D$301,$A18,Rezerwacje!$E$2:$E$301,"&lt;="&amp;O$4,Rezerwacje!$F$2:$F$301,"&gt;"&amp;O$4))</f>
        <v/>
      </c>
      <c r="P18" s="14">
        <f>IF(OR($A18="",P$4=""),"",COUNTIFS(Rezerwacje!$D$2:$D$301,$A18,Rezerwacje!$E$2:$E$301,"&lt;="&amp;P$4,Rezerwacje!$F$2:$F$301,"&gt;"&amp;P$4))</f>
        <v/>
      </c>
      <c r="Q18" s="14">
        <f>IF(OR($A18="",Q$4=""),"",COUNTIFS(Rezerwacje!$D$2:$D$301,$A18,Rezerwacje!$E$2:$E$301,"&lt;="&amp;Q$4,Rezerwacje!$F$2:$F$301,"&gt;"&amp;Q$4))</f>
        <v/>
      </c>
      <c r="R18" s="14">
        <f>IF(OR($A18="",R$4=""),"",COUNTIFS(Rezerwacje!$D$2:$D$301,$A18,Rezerwacje!$E$2:$E$301,"&lt;="&amp;R$4,Rezerwacje!$F$2:$F$301,"&gt;"&amp;R$4))</f>
        <v/>
      </c>
      <c r="S18" s="14">
        <f>IF(OR($A18="",S$4=""),"",COUNTIFS(Rezerwacje!$D$2:$D$301,$A18,Rezerwacje!$E$2:$E$301,"&lt;="&amp;S$4,Rezerwacje!$F$2:$F$301,"&gt;"&amp;S$4))</f>
        <v/>
      </c>
      <c r="T18" s="14">
        <f>IF(OR($A18="",T$4=""),"",COUNTIFS(Rezerwacje!$D$2:$D$301,$A18,Rezerwacje!$E$2:$E$301,"&lt;="&amp;T$4,Rezerwacje!$F$2:$F$301,"&gt;"&amp;T$4))</f>
        <v/>
      </c>
      <c r="U18" s="14">
        <f>IF(OR($A18="",U$4=""),"",COUNTIFS(Rezerwacje!$D$2:$D$301,$A18,Rezerwacje!$E$2:$E$301,"&lt;="&amp;U$4,Rezerwacje!$F$2:$F$301,"&gt;"&amp;U$4))</f>
        <v/>
      </c>
      <c r="V18" s="14">
        <f>IF(OR($A18="",V$4=""),"",COUNTIFS(Rezerwacje!$D$2:$D$301,$A18,Rezerwacje!$E$2:$E$301,"&lt;="&amp;V$4,Rezerwacje!$F$2:$F$301,"&gt;"&amp;V$4))</f>
        <v/>
      </c>
      <c r="W18" s="14">
        <f>IF(OR($A18="",W$4=""),"",COUNTIFS(Rezerwacje!$D$2:$D$301,$A18,Rezerwacje!$E$2:$E$301,"&lt;="&amp;W$4,Rezerwacje!$F$2:$F$301,"&gt;"&amp;W$4))</f>
        <v/>
      </c>
      <c r="X18" s="14">
        <f>IF(OR($A18="",X$4=""),"",COUNTIFS(Rezerwacje!$D$2:$D$301,$A18,Rezerwacje!$E$2:$E$301,"&lt;="&amp;X$4,Rezerwacje!$F$2:$F$301,"&gt;"&amp;X$4))</f>
        <v/>
      </c>
      <c r="Y18" s="14">
        <f>IF(OR($A18="",Y$4=""),"",COUNTIFS(Rezerwacje!$D$2:$D$301,$A18,Rezerwacje!$E$2:$E$301,"&lt;="&amp;Y$4,Rezerwacje!$F$2:$F$301,"&gt;"&amp;Y$4))</f>
        <v/>
      </c>
      <c r="Z18" s="14">
        <f>IF(OR($A18="",Z$4=""),"",COUNTIFS(Rezerwacje!$D$2:$D$301,$A18,Rezerwacje!$E$2:$E$301,"&lt;="&amp;Z$4,Rezerwacje!$F$2:$F$301,"&gt;"&amp;Z$4))</f>
        <v/>
      </c>
      <c r="AA18" s="14">
        <f>IF(OR($A18="",AA$4=""),"",COUNTIFS(Rezerwacje!$D$2:$D$301,$A18,Rezerwacje!$E$2:$E$301,"&lt;="&amp;AA$4,Rezerwacje!$F$2:$F$301,"&gt;"&amp;AA$4))</f>
        <v/>
      </c>
      <c r="AB18" s="14">
        <f>IF(OR($A18="",AB$4=""),"",COUNTIFS(Rezerwacje!$D$2:$D$301,$A18,Rezerwacje!$E$2:$E$301,"&lt;="&amp;AB$4,Rezerwacje!$F$2:$F$301,"&gt;"&amp;AB$4))</f>
        <v/>
      </c>
      <c r="AC18" s="14">
        <f>IF(OR($A18="",AC$4=""),"",COUNTIFS(Rezerwacje!$D$2:$D$301,$A18,Rezerwacje!$E$2:$E$301,"&lt;="&amp;AC$4,Rezerwacje!$F$2:$F$301,"&gt;"&amp;AC$4))</f>
        <v/>
      </c>
      <c r="AD18" s="14">
        <f>IF(OR($A18="",AD$4=""),"",COUNTIFS(Rezerwacje!$D$2:$D$301,$A18,Rezerwacje!$E$2:$E$301,"&lt;="&amp;AD$4,Rezerwacje!$F$2:$F$301,"&gt;"&amp;AD$4))</f>
        <v/>
      </c>
      <c r="AE18" s="14">
        <f>IF(OR($A18="",AE$4=""),"",COUNTIFS(Rezerwacje!$D$2:$D$301,$A18,Rezerwacje!$E$2:$E$301,"&lt;="&amp;AE$4,Rezerwacje!$F$2:$F$301,"&gt;"&amp;AE$4))</f>
        <v/>
      </c>
      <c r="AF18" s="14">
        <f>IF(OR($A18="",AF$4=""),"",COUNTIFS(Rezerwacje!$D$2:$D$301,$A18,Rezerwacje!$E$2:$E$301,"&lt;="&amp;AF$4,Rezerwacje!$F$2:$F$301,"&gt;"&amp;AF$4))</f>
        <v/>
      </c>
      <c r="AG18" s="14">
        <f>IF(OR($A18="",AG$4=""),"",COUNTIFS(Rezerwacje!$D$2:$D$301,$A18,Rezerwacje!$E$2:$E$301,"&lt;="&amp;AG$4,Rezerwacje!$F$2:$F$301,"&gt;"&amp;AG$4))</f>
        <v/>
      </c>
      <c r="AH18" s="15">
        <f>IF($A18="","",COUNTIF(C18:AG18,"&gt;0")/COUNT($C$4:$AG$4))</f>
        <v/>
      </c>
    </row>
    <row r="19">
      <c r="A19" s="13" t="n"/>
      <c r="C19" s="14">
        <f>IF(OR($A19="",C$4=""),"",COUNTIFS(Rezerwacje!$D$2:$D$301,$A19,Rezerwacje!$E$2:$E$301,"&lt;="&amp;C$4,Rezerwacje!$F$2:$F$301,"&gt;"&amp;C$4))</f>
        <v/>
      </c>
      <c r="D19" s="14">
        <f>IF(OR($A19="",D$4=""),"",COUNTIFS(Rezerwacje!$D$2:$D$301,$A19,Rezerwacje!$E$2:$E$301,"&lt;="&amp;D$4,Rezerwacje!$F$2:$F$301,"&gt;"&amp;D$4))</f>
        <v/>
      </c>
      <c r="E19" s="14">
        <f>IF(OR($A19="",E$4=""),"",COUNTIFS(Rezerwacje!$D$2:$D$301,$A19,Rezerwacje!$E$2:$E$301,"&lt;="&amp;E$4,Rezerwacje!$F$2:$F$301,"&gt;"&amp;E$4))</f>
        <v/>
      </c>
      <c r="F19" s="14">
        <f>IF(OR($A19="",F$4=""),"",COUNTIFS(Rezerwacje!$D$2:$D$301,$A19,Rezerwacje!$E$2:$E$301,"&lt;="&amp;F$4,Rezerwacje!$F$2:$F$301,"&gt;"&amp;F$4))</f>
        <v/>
      </c>
      <c r="G19" s="14">
        <f>IF(OR($A19="",G$4=""),"",COUNTIFS(Rezerwacje!$D$2:$D$301,$A19,Rezerwacje!$E$2:$E$301,"&lt;="&amp;G$4,Rezerwacje!$F$2:$F$301,"&gt;"&amp;G$4))</f>
        <v/>
      </c>
      <c r="H19" s="14">
        <f>IF(OR($A19="",H$4=""),"",COUNTIFS(Rezerwacje!$D$2:$D$301,$A19,Rezerwacje!$E$2:$E$301,"&lt;="&amp;H$4,Rezerwacje!$F$2:$F$301,"&gt;"&amp;H$4))</f>
        <v/>
      </c>
      <c r="I19" s="14">
        <f>IF(OR($A19="",I$4=""),"",COUNTIFS(Rezerwacje!$D$2:$D$301,$A19,Rezerwacje!$E$2:$E$301,"&lt;="&amp;I$4,Rezerwacje!$F$2:$F$301,"&gt;"&amp;I$4))</f>
        <v/>
      </c>
      <c r="J19" s="14">
        <f>IF(OR($A19="",J$4=""),"",COUNTIFS(Rezerwacje!$D$2:$D$301,$A19,Rezerwacje!$E$2:$E$301,"&lt;="&amp;J$4,Rezerwacje!$F$2:$F$301,"&gt;"&amp;J$4))</f>
        <v/>
      </c>
      <c r="K19" s="14">
        <f>IF(OR($A19="",K$4=""),"",COUNTIFS(Rezerwacje!$D$2:$D$301,$A19,Rezerwacje!$E$2:$E$301,"&lt;="&amp;K$4,Rezerwacje!$F$2:$F$301,"&gt;"&amp;K$4))</f>
        <v/>
      </c>
      <c r="L19" s="14">
        <f>IF(OR($A19="",L$4=""),"",COUNTIFS(Rezerwacje!$D$2:$D$301,$A19,Rezerwacje!$E$2:$E$301,"&lt;="&amp;L$4,Rezerwacje!$F$2:$F$301,"&gt;"&amp;L$4))</f>
        <v/>
      </c>
      <c r="M19" s="14">
        <f>IF(OR($A19="",M$4=""),"",COUNTIFS(Rezerwacje!$D$2:$D$301,$A19,Rezerwacje!$E$2:$E$301,"&lt;="&amp;M$4,Rezerwacje!$F$2:$F$301,"&gt;"&amp;M$4))</f>
        <v/>
      </c>
      <c r="N19" s="14">
        <f>IF(OR($A19="",N$4=""),"",COUNTIFS(Rezerwacje!$D$2:$D$301,$A19,Rezerwacje!$E$2:$E$301,"&lt;="&amp;N$4,Rezerwacje!$F$2:$F$301,"&gt;"&amp;N$4))</f>
        <v/>
      </c>
      <c r="O19" s="14">
        <f>IF(OR($A19="",O$4=""),"",COUNTIFS(Rezerwacje!$D$2:$D$301,$A19,Rezerwacje!$E$2:$E$301,"&lt;="&amp;O$4,Rezerwacje!$F$2:$F$301,"&gt;"&amp;O$4))</f>
        <v/>
      </c>
      <c r="P19" s="14">
        <f>IF(OR($A19="",P$4=""),"",COUNTIFS(Rezerwacje!$D$2:$D$301,$A19,Rezerwacje!$E$2:$E$301,"&lt;="&amp;P$4,Rezerwacje!$F$2:$F$301,"&gt;"&amp;P$4))</f>
        <v/>
      </c>
      <c r="Q19" s="14">
        <f>IF(OR($A19="",Q$4=""),"",COUNTIFS(Rezerwacje!$D$2:$D$301,$A19,Rezerwacje!$E$2:$E$301,"&lt;="&amp;Q$4,Rezerwacje!$F$2:$F$301,"&gt;"&amp;Q$4))</f>
        <v/>
      </c>
      <c r="R19" s="14">
        <f>IF(OR($A19="",R$4=""),"",COUNTIFS(Rezerwacje!$D$2:$D$301,$A19,Rezerwacje!$E$2:$E$301,"&lt;="&amp;R$4,Rezerwacje!$F$2:$F$301,"&gt;"&amp;R$4))</f>
        <v/>
      </c>
      <c r="S19" s="14">
        <f>IF(OR($A19="",S$4=""),"",COUNTIFS(Rezerwacje!$D$2:$D$301,$A19,Rezerwacje!$E$2:$E$301,"&lt;="&amp;S$4,Rezerwacje!$F$2:$F$301,"&gt;"&amp;S$4))</f>
        <v/>
      </c>
      <c r="T19" s="14">
        <f>IF(OR($A19="",T$4=""),"",COUNTIFS(Rezerwacje!$D$2:$D$301,$A19,Rezerwacje!$E$2:$E$301,"&lt;="&amp;T$4,Rezerwacje!$F$2:$F$301,"&gt;"&amp;T$4))</f>
        <v/>
      </c>
      <c r="U19" s="14">
        <f>IF(OR($A19="",U$4=""),"",COUNTIFS(Rezerwacje!$D$2:$D$301,$A19,Rezerwacje!$E$2:$E$301,"&lt;="&amp;U$4,Rezerwacje!$F$2:$F$301,"&gt;"&amp;U$4))</f>
        <v/>
      </c>
      <c r="V19" s="14">
        <f>IF(OR($A19="",V$4=""),"",COUNTIFS(Rezerwacje!$D$2:$D$301,$A19,Rezerwacje!$E$2:$E$301,"&lt;="&amp;V$4,Rezerwacje!$F$2:$F$301,"&gt;"&amp;V$4))</f>
        <v/>
      </c>
      <c r="W19" s="14">
        <f>IF(OR($A19="",W$4=""),"",COUNTIFS(Rezerwacje!$D$2:$D$301,$A19,Rezerwacje!$E$2:$E$301,"&lt;="&amp;W$4,Rezerwacje!$F$2:$F$301,"&gt;"&amp;W$4))</f>
        <v/>
      </c>
      <c r="X19" s="14">
        <f>IF(OR($A19="",X$4=""),"",COUNTIFS(Rezerwacje!$D$2:$D$301,$A19,Rezerwacje!$E$2:$E$301,"&lt;="&amp;X$4,Rezerwacje!$F$2:$F$301,"&gt;"&amp;X$4))</f>
        <v/>
      </c>
      <c r="Y19" s="14">
        <f>IF(OR($A19="",Y$4=""),"",COUNTIFS(Rezerwacje!$D$2:$D$301,$A19,Rezerwacje!$E$2:$E$301,"&lt;="&amp;Y$4,Rezerwacje!$F$2:$F$301,"&gt;"&amp;Y$4))</f>
        <v/>
      </c>
      <c r="Z19" s="14">
        <f>IF(OR($A19="",Z$4=""),"",COUNTIFS(Rezerwacje!$D$2:$D$301,$A19,Rezerwacje!$E$2:$E$301,"&lt;="&amp;Z$4,Rezerwacje!$F$2:$F$301,"&gt;"&amp;Z$4))</f>
        <v/>
      </c>
      <c r="AA19" s="14">
        <f>IF(OR($A19="",AA$4=""),"",COUNTIFS(Rezerwacje!$D$2:$D$301,$A19,Rezerwacje!$E$2:$E$301,"&lt;="&amp;AA$4,Rezerwacje!$F$2:$F$301,"&gt;"&amp;AA$4))</f>
        <v/>
      </c>
      <c r="AB19" s="14">
        <f>IF(OR($A19="",AB$4=""),"",COUNTIFS(Rezerwacje!$D$2:$D$301,$A19,Rezerwacje!$E$2:$E$301,"&lt;="&amp;AB$4,Rezerwacje!$F$2:$F$301,"&gt;"&amp;AB$4))</f>
        <v/>
      </c>
      <c r="AC19" s="14">
        <f>IF(OR($A19="",AC$4=""),"",COUNTIFS(Rezerwacje!$D$2:$D$301,$A19,Rezerwacje!$E$2:$E$301,"&lt;="&amp;AC$4,Rezerwacje!$F$2:$F$301,"&gt;"&amp;AC$4))</f>
        <v/>
      </c>
      <c r="AD19" s="14">
        <f>IF(OR($A19="",AD$4=""),"",COUNTIFS(Rezerwacje!$D$2:$D$301,$A19,Rezerwacje!$E$2:$E$301,"&lt;="&amp;AD$4,Rezerwacje!$F$2:$F$301,"&gt;"&amp;AD$4))</f>
        <v/>
      </c>
      <c r="AE19" s="14">
        <f>IF(OR($A19="",AE$4=""),"",COUNTIFS(Rezerwacje!$D$2:$D$301,$A19,Rezerwacje!$E$2:$E$301,"&lt;="&amp;AE$4,Rezerwacje!$F$2:$F$301,"&gt;"&amp;AE$4))</f>
        <v/>
      </c>
      <c r="AF19" s="14">
        <f>IF(OR($A19="",AF$4=""),"",COUNTIFS(Rezerwacje!$D$2:$D$301,$A19,Rezerwacje!$E$2:$E$301,"&lt;="&amp;AF$4,Rezerwacje!$F$2:$F$301,"&gt;"&amp;AF$4))</f>
        <v/>
      </c>
      <c r="AG19" s="14">
        <f>IF(OR($A19="",AG$4=""),"",COUNTIFS(Rezerwacje!$D$2:$D$301,$A19,Rezerwacje!$E$2:$E$301,"&lt;="&amp;AG$4,Rezerwacje!$F$2:$F$301,"&gt;"&amp;AG$4))</f>
        <v/>
      </c>
      <c r="AH19" s="15">
        <f>IF($A19="","",COUNTIF(C19:AG19,"&gt;0")/COUNT($C$4:$AG$4))</f>
        <v/>
      </c>
    </row>
    <row r="20">
      <c r="A20" s="13" t="n"/>
      <c r="C20" s="14">
        <f>IF(OR($A20="",C$4=""),"",COUNTIFS(Rezerwacje!$D$2:$D$301,$A20,Rezerwacje!$E$2:$E$301,"&lt;="&amp;C$4,Rezerwacje!$F$2:$F$301,"&gt;"&amp;C$4))</f>
        <v/>
      </c>
      <c r="D20" s="14">
        <f>IF(OR($A20="",D$4=""),"",COUNTIFS(Rezerwacje!$D$2:$D$301,$A20,Rezerwacje!$E$2:$E$301,"&lt;="&amp;D$4,Rezerwacje!$F$2:$F$301,"&gt;"&amp;D$4))</f>
        <v/>
      </c>
      <c r="E20" s="14">
        <f>IF(OR($A20="",E$4=""),"",COUNTIFS(Rezerwacje!$D$2:$D$301,$A20,Rezerwacje!$E$2:$E$301,"&lt;="&amp;E$4,Rezerwacje!$F$2:$F$301,"&gt;"&amp;E$4))</f>
        <v/>
      </c>
      <c r="F20" s="14">
        <f>IF(OR($A20="",F$4=""),"",COUNTIFS(Rezerwacje!$D$2:$D$301,$A20,Rezerwacje!$E$2:$E$301,"&lt;="&amp;F$4,Rezerwacje!$F$2:$F$301,"&gt;"&amp;F$4))</f>
        <v/>
      </c>
      <c r="G20" s="14">
        <f>IF(OR($A20="",G$4=""),"",COUNTIFS(Rezerwacje!$D$2:$D$301,$A20,Rezerwacje!$E$2:$E$301,"&lt;="&amp;G$4,Rezerwacje!$F$2:$F$301,"&gt;"&amp;G$4))</f>
        <v/>
      </c>
      <c r="H20" s="14">
        <f>IF(OR($A20="",H$4=""),"",COUNTIFS(Rezerwacje!$D$2:$D$301,$A20,Rezerwacje!$E$2:$E$301,"&lt;="&amp;H$4,Rezerwacje!$F$2:$F$301,"&gt;"&amp;H$4))</f>
        <v/>
      </c>
      <c r="I20" s="14">
        <f>IF(OR($A20="",I$4=""),"",COUNTIFS(Rezerwacje!$D$2:$D$301,$A20,Rezerwacje!$E$2:$E$301,"&lt;="&amp;I$4,Rezerwacje!$F$2:$F$301,"&gt;"&amp;I$4))</f>
        <v/>
      </c>
      <c r="J20" s="14">
        <f>IF(OR($A20="",J$4=""),"",COUNTIFS(Rezerwacje!$D$2:$D$301,$A20,Rezerwacje!$E$2:$E$301,"&lt;="&amp;J$4,Rezerwacje!$F$2:$F$301,"&gt;"&amp;J$4))</f>
        <v/>
      </c>
      <c r="K20" s="14">
        <f>IF(OR($A20="",K$4=""),"",COUNTIFS(Rezerwacje!$D$2:$D$301,$A20,Rezerwacje!$E$2:$E$301,"&lt;="&amp;K$4,Rezerwacje!$F$2:$F$301,"&gt;"&amp;K$4))</f>
        <v/>
      </c>
      <c r="L20" s="14">
        <f>IF(OR($A20="",L$4=""),"",COUNTIFS(Rezerwacje!$D$2:$D$301,$A20,Rezerwacje!$E$2:$E$301,"&lt;="&amp;L$4,Rezerwacje!$F$2:$F$301,"&gt;"&amp;L$4))</f>
        <v/>
      </c>
      <c r="M20" s="14">
        <f>IF(OR($A20="",M$4=""),"",COUNTIFS(Rezerwacje!$D$2:$D$301,$A20,Rezerwacje!$E$2:$E$301,"&lt;="&amp;M$4,Rezerwacje!$F$2:$F$301,"&gt;"&amp;M$4))</f>
        <v/>
      </c>
      <c r="N20" s="14">
        <f>IF(OR($A20="",N$4=""),"",COUNTIFS(Rezerwacje!$D$2:$D$301,$A20,Rezerwacje!$E$2:$E$301,"&lt;="&amp;N$4,Rezerwacje!$F$2:$F$301,"&gt;"&amp;N$4))</f>
        <v/>
      </c>
      <c r="O20" s="14">
        <f>IF(OR($A20="",O$4=""),"",COUNTIFS(Rezerwacje!$D$2:$D$301,$A20,Rezerwacje!$E$2:$E$301,"&lt;="&amp;O$4,Rezerwacje!$F$2:$F$301,"&gt;"&amp;O$4))</f>
        <v/>
      </c>
      <c r="P20" s="14">
        <f>IF(OR($A20="",P$4=""),"",COUNTIFS(Rezerwacje!$D$2:$D$301,$A20,Rezerwacje!$E$2:$E$301,"&lt;="&amp;P$4,Rezerwacje!$F$2:$F$301,"&gt;"&amp;P$4))</f>
        <v/>
      </c>
      <c r="Q20" s="14">
        <f>IF(OR($A20="",Q$4=""),"",COUNTIFS(Rezerwacje!$D$2:$D$301,$A20,Rezerwacje!$E$2:$E$301,"&lt;="&amp;Q$4,Rezerwacje!$F$2:$F$301,"&gt;"&amp;Q$4))</f>
        <v/>
      </c>
      <c r="R20" s="14">
        <f>IF(OR($A20="",R$4=""),"",COUNTIFS(Rezerwacje!$D$2:$D$301,$A20,Rezerwacje!$E$2:$E$301,"&lt;="&amp;R$4,Rezerwacje!$F$2:$F$301,"&gt;"&amp;R$4))</f>
        <v/>
      </c>
      <c r="S20" s="14">
        <f>IF(OR($A20="",S$4=""),"",COUNTIFS(Rezerwacje!$D$2:$D$301,$A20,Rezerwacje!$E$2:$E$301,"&lt;="&amp;S$4,Rezerwacje!$F$2:$F$301,"&gt;"&amp;S$4))</f>
        <v/>
      </c>
      <c r="T20" s="14">
        <f>IF(OR($A20="",T$4=""),"",COUNTIFS(Rezerwacje!$D$2:$D$301,$A20,Rezerwacje!$E$2:$E$301,"&lt;="&amp;T$4,Rezerwacje!$F$2:$F$301,"&gt;"&amp;T$4))</f>
        <v/>
      </c>
      <c r="U20" s="14">
        <f>IF(OR($A20="",U$4=""),"",COUNTIFS(Rezerwacje!$D$2:$D$301,$A20,Rezerwacje!$E$2:$E$301,"&lt;="&amp;U$4,Rezerwacje!$F$2:$F$301,"&gt;"&amp;U$4))</f>
        <v/>
      </c>
      <c r="V20" s="14">
        <f>IF(OR($A20="",V$4=""),"",COUNTIFS(Rezerwacje!$D$2:$D$301,$A20,Rezerwacje!$E$2:$E$301,"&lt;="&amp;V$4,Rezerwacje!$F$2:$F$301,"&gt;"&amp;V$4))</f>
        <v/>
      </c>
      <c r="W20" s="14">
        <f>IF(OR($A20="",W$4=""),"",COUNTIFS(Rezerwacje!$D$2:$D$301,$A20,Rezerwacje!$E$2:$E$301,"&lt;="&amp;W$4,Rezerwacje!$F$2:$F$301,"&gt;"&amp;W$4))</f>
        <v/>
      </c>
      <c r="X20" s="14">
        <f>IF(OR($A20="",X$4=""),"",COUNTIFS(Rezerwacje!$D$2:$D$301,$A20,Rezerwacje!$E$2:$E$301,"&lt;="&amp;X$4,Rezerwacje!$F$2:$F$301,"&gt;"&amp;X$4))</f>
        <v/>
      </c>
      <c r="Y20" s="14">
        <f>IF(OR($A20="",Y$4=""),"",COUNTIFS(Rezerwacje!$D$2:$D$301,$A20,Rezerwacje!$E$2:$E$301,"&lt;="&amp;Y$4,Rezerwacje!$F$2:$F$301,"&gt;"&amp;Y$4))</f>
        <v/>
      </c>
      <c r="Z20" s="14">
        <f>IF(OR($A20="",Z$4=""),"",COUNTIFS(Rezerwacje!$D$2:$D$301,$A20,Rezerwacje!$E$2:$E$301,"&lt;="&amp;Z$4,Rezerwacje!$F$2:$F$301,"&gt;"&amp;Z$4))</f>
        <v/>
      </c>
      <c r="AA20" s="14">
        <f>IF(OR($A20="",AA$4=""),"",COUNTIFS(Rezerwacje!$D$2:$D$301,$A20,Rezerwacje!$E$2:$E$301,"&lt;="&amp;AA$4,Rezerwacje!$F$2:$F$301,"&gt;"&amp;AA$4))</f>
        <v/>
      </c>
      <c r="AB20" s="14">
        <f>IF(OR($A20="",AB$4=""),"",COUNTIFS(Rezerwacje!$D$2:$D$301,$A20,Rezerwacje!$E$2:$E$301,"&lt;="&amp;AB$4,Rezerwacje!$F$2:$F$301,"&gt;"&amp;AB$4))</f>
        <v/>
      </c>
      <c r="AC20" s="14">
        <f>IF(OR($A20="",AC$4=""),"",COUNTIFS(Rezerwacje!$D$2:$D$301,$A20,Rezerwacje!$E$2:$E$301,"&lt;="&amp;AC$4,Rezerwacje!$F$2:$F$301,"&gt;"&amp;AC$4))</f>
        <v/>
      </c>
      <c r="AD20" s="14">
        <f>IF(OR($A20="",AD$4=""),"",COUNTIFS(Rezerwacje!$D$2:$D$301,$A20,Rezerwacje!$E$2:$E$301,"&lt;="&amp;AD$4,Rezerwacje!$F$2:$F$301,"&gt;"&amp;AD$4))</f>
        <v/>
      </c>
      <c r="AE20" s="14">
        <f>IF(OR($A20="",AE$4=""),"",COUNTIFS(Rezerwacje!$D$2:$D$301,$A20,Rezerwacje!$E$2:$E$301,"&lt;="&amp;AE$4,Rezerwacje!$F$2:$F$301,"&gt;"&amp;AE$4))</f>
        <v/>
      </c>
      <c r="AF20" s="14">
        <f>IF(OR($A20="",AF$4=""),"",COUNTIFS(Rezerwacje!$D$2:$D$301,$A20,Rezerwacje!$E$2:$E$301,"&lt;="&amp;AF$4,Rezerwacje!$F$2:$F$301,"&gt;"&amp;AF$4))</f>
        <v/>
      </c>
      <c r="AG20" s="14">
        <f>IF(OR($A20="",AG$4=""),"",COUNTIFS(Rezerwacje!$D$2:$D$301,$A20,Rezerwacje!$E$2:$E$301,"&lt;="&amp;AG$4,Rezerwacje!$F$2:$F$301,"&gt;"&amp;AG$4))</f>
        <v/>
      </c>
      <c r="AH20" s="15">
        <f>IF($A20="","",COUNTIF(C20:AG20,"&gt;0")/COUNT($C$4:$AG$4))</f>
        <v/>
      </c>
    </row>
    <row r="21">
      <c r="A21" s="13" t="n"/>
      <c r="C21" s="14">
        <f>IF(OR($A21="",C$4=""),"",COUNTIFS(Rezerwacje!$D$2:$D$301,$A21,Rezerwacje!$E$2:$E$301,"&lt;="&amp;C$4,Rezerwacje!$F$2:$F$301,"&gt;"&amp;C$4))</f>
        <v/>
      </c>
      <c r="D21" s="14">
        <f>IF(OR($A21="",D$4=""),"",COUNTIFS(Rezerwacje!$D$2:$D$301,$A21,Rezerwacje!$E$2:$E$301,"&lt;="&amp;D$4,Rezerwacje!$F$2:$F$301,"&gt;"&amp;D$4))</f>
        <v/>
      </c>
      <c r="E21" s="14">
        <f>IF(OR($A21="",E$4=""),"",COUNTIFS(Rezerwacje!$D$2:$D$301,$A21,Rezerwacje!$E$2:$E$301,"&lt;="&amp;E$4,Rezerwacje!$F$2:$F$301,"&gt;"&amp;E$4))</f>
        <v/>
      </c>
      <c r="F21" s="14">
        <f>IF(OR($A21="",F$4=""),"",COUNTIFS(Rezerwacje!$D$2:$D$301,$A21,Rezerwacje!$E$2:$E$301,"&lt;="&amp;F$4,Rezerwacje!$F$2:$F$301,"&gt;"&amp;F$4))</f>
        <v/>
      </c>
      <c r="G21" s="14">
        <f>IF(OR($A21="",G$4=""),"",COUNTIFS(Rezerwacje!$D$2:$D$301,$A21,Rezerwacje!$E$2:$E$301,"&lt;="&amp;G$4,Rezerwacje!$F$2:$F$301,"&gt;"&amp;G$4))</f>
        <v/>
      </c>
      <c r="H21" s="14">
        <f>IF(OR($A21="",H$4=""),"",COUNTIFS(Rezerwacje!$D$2:$D$301,$A21,Rezerwacje!$E$2:$E$301,"&lt;="&amp;H$4,Rezerwacje!$F$2:$F$301,"&gt;"&amp;H$4))</f>
        <v/>
      </c>
      <c r="I21" s="14">
        <f>IF(OR($A21="",I$4=""),"",COUNTIFS(Rezerwacje!$D$2:$D$301,$A21,Rezerwacje!$E$2:$E$301,"&lt;="&amp;I$4,Rezerwacje!$F$2:$F$301,"&gt;"&amp;I$4))</f>
        <v/>
      </c>
      <c r="J21" s="14">
        <f>IF(OR($A21="",J$4=""),"",COUNTIFS(Rezerwacje!$D$2:$D$301,$A21,Rezerwacje!$E$2:$E$301,"&lt;="&amp;J$4,Rezerwacje!$F$2:$F$301,"&gt;"&amp;J$4))</f>
        <v/>
      </c>
      <c r="K21" s="14">
        <f>IF(OR($A21="",K$4=""),"",COUNTIFS(Rezerwacje!$D$2:$D$301,$A21,Rezerwacje!$E$2:$E$301,"&lt;="&amp;K$4,Rezerwacje!$F$2:$F$301,"&gt;"&amp;K$4))</f>
        <v/>
      </c>
      <c r="L21" s="14">
        <f>IF(OR($A21="",L$4=""),"",COUNTIFS(Rezerwacje!$D$2:$D$301,$A21,Rezerwacje!$E$2:$E$301,"&lt;="&amp;L$4,Rezerwacje!$F$2:$F$301,"&gt;"&amp;L$4))</f>
        <v/>
      </c>
      <c r="M21" s="14">
        <f>IF(OR($A21="",M$4=""),"",COUNTIFS(Rezerwacje!$D$2:$D$301,$A21,Rezerwacje!$E$2:$E$301,"&lt;="&amp;M$4,Rezerwacje!$F$2:$F$301,"&gt;"&amp;M$4))</f>
        <v/>
      </c>
      <c r="N21" s="14">
        <f>IF(OR($A21="",N$4=""),"",COUNTIFS(Rezerwacje!$D$2:$D$301,$A21,Rezerwacje!$E$2:$E$301,"&lt;="&amp;N$4,Rezerwacje!$F$2:$F$301,"&gt;"&amp;N$4))</f>
        <v/>
      </c>
      <c r="O21" s="14">
        <f>IF(OR($A21="",O$4=""),"",COUNTIFS(Rezerwacje!$D$2:$D$301,$A21,Rezerwacje!$E$2:$E$301,"&lt;="&amp;O$4,Rezerwacje!$F$2:$F$301,"&gt;"&amp;O$4))</f>
        <v/>
      </c>
      <c r="P21" s="14">
        <f>IF(OR($A21="",P$4=""),"",COUNTIFS(Rezerwacje!$D$2:$D$301,$A21,Rezerwacje!$E$2:$E$301,"&lt;="&amp;P$4,Rezerwacje!$F$2:$F$301,"&gt;"&amp;P$4))</f>
        <v/>
      </c>
      <c r="Q21" s="14">
        <f>IF(OR($A21="",Q$4=""),"",COUNTIFS(Rezerwacje!$D$2:$D$301,$A21,Rezerwacje!$E$2:$E$301,"&lt;="&amp;Q$4,Rezerwacje!$F$2:$F$301,"&gt;"&amp;Q$4))</f>
        <v/>
      </c>
      <c r="R21" s="14">
        <f>IF(OR($A21="",R$4=""),"",COUNTIFS(Rezerwacje!$D$2:$D$301,$A21,Rezerwacje!$E$2:$E$301,"&lt;="&amp;R$4,Rezerwacje!$F$2:$F$301,"&gt;"&amp;R$4))</f>
        <v/>
      </c>
      <c r="S21" s="14">
        <f>IF(OR($A21="",S$4=""),"",COUNTIFS(Rezerwacje!$D$2:$D$301,$A21,Rezerwacje!$E$2:$E$301,"&lt;="&amp;S$4,Rezerwacje!$F$2:$F$301,"&gt;"&amp;S$4))</f>
        <v/>
      </c>
      <c r="T21" s="14">
        <f>IF(OR($A21="",T$4=""),"",COUNTIFS(Rezerwacje!$D$2:$D$301,$A21,Rezerwacje!$E$2:$E$301,"&lt;="&amp;T$4,Rezerwacje!$F$2:$F$301,"&gt;"&amp;T$4))</f>
        <v/>
      </c>
      <c r="U21" s="14">
        <f>IF(OR($A21="",U$4=""),"",COUNTIFS(Rezerwacje!$D$2:$D$301,$A21,Rezerwacje!$E$2:$E$301,"&lt;="&amp;U$4,Rezerwacje!$F$2:$F$301,"&gt;"&amp;U$4))</f>
        <v/>
      </c>
      <c r="V21" s="14">
        <f>IF(OR($A21="",V$4=""),"",COUNTIFS(Rezerwacje!$D$2:$D$301,$A21,Rezerwacje!$E$2:$E$301,"&lt;="&amp;V$4,Rezerwacje!$F$2:$F$301,"&gt;"&amp;V$4))</f>
        <v/>
      </c>
      <c r="W21" s="14">
        <f>IF(OR($A21="",W$4=""),"",COUNTIFS(Rezerwacje!$D$2:$D$301,$A21,Rezerwacje!$E$2:$E$301,"&lt;="&amp;W$4,Rezerwacje!$F$2:$F$301,"&gt;"&amp;W$4))</f>
        <v/>
      </c>
      <c r="X21" s="14">
        <f>IF(OR($A21="",X$4=""),"",COUNTIFS(Rezerwacje!$D$2:$D$301,$A21,Rezerwacje!$E$2:$E$301,"&lt;="&amp;X$4,Rezerwacje!$F$2:$F$301,"&gt;"&amp;X$4))</f>
        <v/>
      </c>
      <c r="Y21" s="14">
        <f>IF(OR($A21="",Y$4=""),"",COUNTIFS(Rezerwacje!$D$2:$D$301,$A21,Rezerwacje!$E$2:$E$301,"&lt;="&amp;Y$4,Rezerwacje!$F$2:$F$301,"&gt;"&amp;Y$4))</f>
        <v/>
      </c>
      <c r="Z21" s="14">
        <f>IF(OR($A21="",Z$4=""),"",COUNTIFS(Rezerwacje!$D$2:$D$301,$A21,Rezerwacje!$E$2:$E$301,"&lt;="&amp;Z$4,Rezerwacje!$F$2:$F$301,"&gt;"&amp;Z$4))</f>
        <v/>
      </c>
      <c r="AA21" s="14">
        <f>IF(OR($A21="",AA$4=""),"",COUNTIFS(Rezerwacje!$D$2:$D$301,$A21,Rezerwacje!$E$2:$E$301,"&lt;="&amp;AA$4,Rezerwacje!$F$2:$F$301,"&gt;"&amp;AA$4))</f>
        <v/>
      </c>
      <c r="AB21" s="14">
        <f>IF(OR($A21="",AB$4=""),"",COUNTIFS(Rezerwacje!$D$2:$D$301,$A21,Rezerwacje!$E$2:$E$301,"&lt;="&amp;AB$4,Rezerwacje!$F$2:$F$301,"&gt;"&amp;AB$4))</f>
        <v/>
      </c>
      <c r="AC21" s="14">
        <f>IF(OR($A21="",AC$4=""),"",COUNTIFS(Rezerwacje!$D$2:$D$301,$A21,Rezerwacje!$E$2:$E$301,"&lt;="&amp;AC$4,Rezerwacje!$F$2:$F$301,"&gt;"&amp;AC$4))</f>
        <v/>
      </c>
      <c r="AD21" s="14">
        <f>IF(OR($A21="",AD$4=""),"",COUNTIFS(Rezerwacje!$D$2:$D$301,$A21,Rezerwacje!$E$2:$E$301,"&lt;="&amp;AD$4,Rezerwacje!$F$2:$F$301,"&gt;"&amp;AD$4))</f>
        <v/>
      </c>
      <c r="AE21" s="14">
        <f>IF(OR($A21="",AE$4=""),"",COUNTIFS(Rezerwacje!$D$2:$D$301,$A21,Rezerwacje!$E$2:$E$301,"&lt;="&amp;AE$4,Rezerwacje!$F$2:$F$301,"&gt;"&amp;AE$4))</f>
        <v/>
      </c>
      <c r="AF21" s="14">
        <f>IF(OR($A21="",AF$4=""),"",COUNTIFS(Rezerwacje!$D$2:$D$301,$A21,Rezerwacje!$E$2:$E$301,"&lt;="&amp;AF$4,Rezerwacje!$F$2:$F$301,"&gt;"&amp;AF$4))</f>
        <v/>
      </c>
      <c r="AG21" s="14">
        <f>IF(OR($A21="",AG$4=""),"",COUNTIFS(Rezerwacje!$D$2:$D$301,$A21,Rezerwacje!$E$2:$E$301,"&lt;="&amp;AG$4,Rezerwacje!$F$2:$F$301,"&gt;"&amp;AG$4))</f>
        <v/>
      </c>
      <c r="AH21" s="15">
        <f>IF($A21="","",COUNTIF(C21:AG21,"&gt;0")/COUNT($C$4:$AG$4))</f>
        <v/>
      </c>
    </row>
    <row r="22">
      <c r="A22" s="13" t="n"/>
      <c r="C22" s="14">
        <f>IF(OR($A22="",C$4=""),"",COUNTIFS(Rezerwacje!$D$2:$D$301,$A22,Rezerwacje!$E$2:$E$301,"&lt;="&amp;C$4,Rezerwacje!$F$2:$F$301,"&gt;"&amp;C$4))</f>
        <v/>
      </c>
      <c r="D22" s="14">
        <f>IF(OR($A22="",D$4=""),"",COUNTIFS(Rezerwacje!$D$2:$D$301,$A22,Rezerwacje!$E$2:$E$301,"&lt;="&amp;D$4,Rezerwacje!$F$2:$F$301,"&gt;"&amp;D$4))</f>
        <v/>
      </c>
      <c r="E22" s="14">
        <f>IF(OR($A22="",E$4=""),"",COUNTIFS(Rezerwacje!$D$2:$D$301,$A22,Rezerwacje!$E$2:$E$301,"&lt;="&amp;E$4,Rezerwacje!$F$2:$F$301,"&gt;"&amp;E$4))</f>
        <v/>
      </c>
      <c r="F22" s="14">
        <f>IF(OR($A22="",F$4=""),"",COUNTIFS(Rezerwacje!$D$2:$D$301,$A22,Rezerwacje!$E$2:$E$301,"&lt;="&amp;F$4,Rezerwacje!$F$2:$F$301,"&gt;"&amp;F$4))</f>
        <v/>
      </c>
      <c r="G22" s="14">
        <f>IF(OR($A22="",G$4=""),"",COUNTIFS(Rezerwacje!$D$2:$D$301,$A22,Rezerwacje!$E$2:$E$301,"&lt;="&amp;G$4,Rezerwacje!$F$2:$F$301,"&gt;"&amp;G$4))</f>
        <v/>
      </c>
      <c r="H22" s="14">
        <f>IF(OR($A22="",H$4=""),"",COUNTIFS(Rezerwacje!$D$2:$D$301,$A22,Rezerwacje!$E$2:$E$301,"&lt;="&amp;H$4,Rezerwacje!$F$2:$F$301,"&gt;"&amp;H$4))</f>
        <v/>
      </c>
      <c r="I22" s="14">
        <f>IF(OR($A22="",I$4=""),"",COUNTIFS(Rezerwacje!$D$2:$D$301,$A22,Rezerwacje!$E$2:$E$301,"&lt;="&amp;I$4,Rezerwacje!$F$2:$F$301,"&gt;"&amp;I$4))</f>
        <v/>
      </c>
      <c r="J22" s="14">
        <f>IF(OR($A22="",J$4=""),"",COUNTIFS(Rezerwacje!$D$2:$D$301,$A22,Rezerwacje!$E$2:$E$301,"&lt;="&amp;J$4,Rezerwacje!$F$2:$F$301,"&gt;"&amp;J$4))</f>
        <v/>
      </c>
      <c r="K22" s="14">
        <f>IF(OR($A22="",K$4=""),"",COUNTIFS(Rezerwacje!$D$2:$D$301,$A22,Rezerwacje!$E$2:$E$301,"&lt;="&amp;K$4,Rezerwacje!$F$2:$F$301,"&gt;"&amp;K$4))</f>
        <v/>
      </c>
      <c r="L22" s="14">
        <f>IF(OR($A22="",L$4=""),"",COUNTIFS(Rezerwacje!$D$2:$D$301,$A22,Rezerwacje!$E$2:$E$301,"&lt;="&amp;L$4,Rezerwacje!$F$2:$F$301,"&gt;"&amp;L$4))</f>
        <v/>
      </c>
      <c r="M22" s="14">
        <f>IF(OR($A22="",M$4=""),"",COUNTIFS(Rezerwacje!$D$2:$D$301,$A22,Rezerwacje!$E$2:$E$301,"&lt;="&amp;M$4,Rezerwacje!$F$2:$F$301,"&gt;"&amp;M$4))</f>
        <v/>
      </c>
      <c r="N22" s="14">
        <f>IF(OR($A22="",N$4=""),"",COUNTIFS(Rezerwacje!$D$2:$D$301,$A22,Rezerwacje!$E$2:$E$301,"&lt;="&amp;N$4,Rezerwacje!$F$2:$F$301,"&gt;"&amp;N$4))</f>
        <v/>
      </c>
      <c r="O22" s="14">
        <f>IF(OR($A22="",O$4=""),"",COUNTIFS(Rezerwacje!$D$2:$D$301,$A22,Rezerwacje!$E$2:$E$301,"&lt;="&amp;O$4,Rezerwacje!$F$2:$F$301,"&gt;"&amp;O$4))</f>
        <v/>
      </c>
      <c r="P22" s="14">
        <f>IF(OR($A22="",P$4=""),"",COUNTIFS(Rezerwacje!$D$2:$D$301,$A22,Rezerwacje!$E$2:$E$301,"&lt;="&amp;P$4,Rezerwacje!$F$2:$F$301,"&gt;"&amp;P$4))</f>
        <v/>
      </c>
      <c r="Q22" s="14">
        <f>IF(OR($A22="",Q$4=""),"",COUNTIFS(Rezerwacje!$D$2:$D$301,$A22,Rezerwacje!$E$2:$E$301,"&lt;="&amp;Q$4,Rezerwacje!$F$2:$F$301,"&gt;"&amp;Q$4))</f>
        <v/>
      </c>
      <c r="R22" s="14">
        <f>IF(OR($A22="",R$4=""),"",COUNTIFS(Rezerwacje!$D$2:$D$301,$A22,Rezerwacje!$E$2:$E$301,"&lt;="&amp;R$4,Rezerwacje!$F$2:$F$301,"&gt;"&amp;R$4))</f>
        <v/>
      </c>
      <c r="S22" s="14">
        <f>IF(OR($A22="",S$4=""),"",COUNTIFS(Rezerwacje!$D$2:$D$301,$A22,Rezerwacje!$E$2:$E$301,"&lt;="&amp;S$4,Rezerwacje!$F$2:$F$301,"&gt;"&amp;S$4))</f>
        <v/>
      </c>
      <c r="T22" s="14">
        <f>IF(OR($A22="",T$4=""),"",COUNTIFS(Rezerwacje!$D$2:$D$301,$A22,Rezerwacje!$E$2:$E$301,"&lt;="&amp;T$4,Rezerwacje!$F$2:$F$301,"&gt;"&amp;T$4))</f>
        <v/>
      </c>
      <c r="U22" s="14">
        <f>IF(OR($A22="",U$4=""),"",COUNTIFS(Rezerwacje!$D$2:$D$301,$A22,Rezerwacje!$E$2:$E$301,"&lt;="&amp;U$4,Rezerwacje!$F$2:$F$301,"&gt;"&amp;U$4))</f>
        <v/>
      </c>
      <c r="V22" s="14">
        <f>IF(OR($A22="",V$4=""),"",COUNTIFS(Rezerwacje!$D$2:$D$301,$A22,Rezerwacje!$E$2:$E$301,"&lt;="&amp;V$4,Rezerwacje!$F$2:$F$301,"&gt;"&amp;V$4))</f>
        <v/>
      </c>
      <c r="W22" s="14">
        <f>IF(OR($A22="",W$4=""),"",COUNTIFS(Rezerwacje!$D$2:$D$301,$A22,Rezerwacje!$E$2:$E$301,"&lt;="&amp;W$4,Rezerwacje!$F$2:$F$301,"&gt;"&amp;W$4))</f>
        <v/>
      </c>
      <c r="X22" s="14">
        <f>IF(OR($A22="",X$4=""),"",COUNTIFS(Rezerwacje!$D$2:$D$301,$A22,Rezerwacje!$E$2:$E$301,"&lt;="&amp;X$4,Rezerwacje!$F$2:$F$301,"&gt;"&amp;X$4))</f>
        <v/>
      </c>
      <c r="Y22" s="14">
        <f>IF(OR($A22="",Y$4=""),"",COUNTIFS(Rezerwacje!$D$2:$D$301,$A22,Rezerwacje!$E$2:$E$301,"&lt;="&amp;Y$4,Rezerwacje!$F$2:$F$301,"&gt;"&amp;Y$4))</f>
        <v/>
      </c>
      <c r="Z22" s="14">
        <f>IF(OR($A22="",Z$4=""),"",COUNTIFS(Rezerwacje!$D$2:$D$301,$A22,Rezerwacje!$E$2:$E$301,"&lt;="&amp;Z$4,Rezerwacje!$F$2:$F$301,"&gt;"&amp;Z$4))</f>
        <v/>
      </c>
      <c r="AA22" s="14">
        <f>IF(OR($A22="",AA$4=""),"",COUNTIFS(Rezerwacje!$D$2:$D$301,$A22,Rezerwacje!$E$2:$E$301,"&lt;="&amp;AA$4,Rezerwacje!$F$2:$F$301,"&gt;"&amp;AA$4))</f>
        <v/>
      </c>
      <c r="AB22" s="14">
        <f>IF(OR($A22="",AB$4=""),"",COUNTIFS(Rezerwacje!$D$2:$D$301,$A22,Rezerwacje!$E$2:$E$301,"&lt;="&amp;AB$4,Rezerwacje!$F$2:$F$301,"&gt;"&amp;AB$4))</f>
        <v/>
      </c>
      <c r="AC22" s="14">
        <f>IF(OR($A22="",AC$4=""),"",COUNTIFS(Rezerwacje!$D$2:$D$301,$A22,Rezerwacje!$E$2:$E$301,"&lt;="&amp;AC$4,Rezerwacje!$F$2:$F$301,"&gt;"&amp;AC$4))</f>
        <v/>
      </c>
      <c r="AD22" s="14">
        <f>IF(OR($A22="",AD$4=""),"",COUNTIFS(Rezerwacje!$D$2:$D$301,$A22,Rezerwacje!$E$2:$E$301,"&lt;="&amp;AD$4,Rezerwacje!$F$2:$F$301,"&gt;"&amp;AD$4))</f>
        <v/>
      </c>
      <c r="AE22" s="14">
        <f>IF(OR($A22="",AE$4=""),"",COUNTIFS(Rezerwacje!$D$2:$D$301,$A22,Rezerwacje!$E$2:$E$301,"&lt;="&amp;AE$4,Rezerwacje!$F$2:$F$301,"&gt;"&amp;AE$4))</f>
        <v/>
      </c>
      <c r="AF22" s="14">
        <f>IF(OR($A22="",AF$4=""),"",COUNTIFS(Rezerwacje!$D$2:$D$301,$A22,Rezerwacje!$E$2:$E$301,"&lt;="&amp;AF$4,Rezerwacje!$F$2:$F$301,"&gt;"&amp;AF$4))</f>
        <v/>
      </c>
      <c r="AG22" s="14">
        <f>IF(OR($A22="",AG$4=""),"",COUNTIFS(Rezerwacje!$D$2:$D$301,$A22,Rezerwacje!$E$2:$E$301,"&lt;="&amp;AG$4,Rezerwacje!$F$2:$F$301,"&gt;"&amp;AG$4))</f>
        <v/>
      </c>
      <c r="AH22" s="15">
        <f>IF($A22="","",COUNTIF(C22:AG22,"&gt;0")/COUNT($C$4:$AG$4))</f>
        <v/>
      </c>
    </row>
    <row r="23">
      <c r="A23" s="13" t="n"/>
      <c r="C23" s="14">
        <f>IF(OR($A23="",C$4=""),"",COUNTIFS(Rezerwacje!$D$2:$D$301,$A23,Rezerwacje!$E$2:$E$301,"&lt;="&amp;C$4,Rezerwacje!$F$2:$F$301,"&gt;"&amp;C$4))</f>
        <v/>
      </c>
      <c r="D23" s="14">
        <f>IF(OR($A23="",D$4=""),"",COUNTIFS(Rezerwacje!$D$2:$D$301,$A23,Rezerwacje!$E$2:$E$301,"&lt;="&amp;D$4,Rezerwacje!$F$2:$F$301,"&gt;"&amp;D$4))</f>
        <v/>
      </c>
      <c r="E23" s="14">
        <f>IF(OR($A23="",E$4=""),"",COUNTIFS(Rezerwacje!$D$2:$D$301,$A23,Rezerwacje!$E$2:$E$301,"&lt;="&amp;E$4,Rezerwacje!$F$2:$F$301,"&gt;"&amp;E$4))</f>
        <v/>
      </c>
      <c r="F23" s="14">
        <f>IF(OR($A23="",F$4=""),"",COUNTIFS(Rezerwacje!$D$2:$D$301,$A23,Rezerwacje!$E$2:$E$301,"&lt;="&amp;F$4,Rezerwacje!$F$2:$F$301,"&gt;"&amp;F$4))</f>
        <v/>
      </c>
      <c r="G23" s="14">
        <f>IF(OR($A23="",G$4=""),"",COUNTIFS(Rezerwacje!$D$2:$D$301,$A23,Rezerwacje!$E$2:$E$301,"&lt;="&amp;G$4,Rezerwacje!$F$2:$F$301,"&gt;"&amp;G$4))</f>
        <v/>
      </c>
      <c r="H23" s="14">
        <f>IF(OR($A23="",H$4=""),"",COUNTIFS(Rezerwacje!$D$2:$D$301,$A23,Rezerwacje!$E$2:$E$301,"&lt;="&amp;H$4,Rezerwacje!$F$2:$F$301,"&gt;"&amp;H$4))</f>
        <v/>
      </c>
      <c r="I23" s="14">
        <f>IF(OR($A23="",I$4=""),"",COUNTIFS(Rezerwacje!$D$2:$D$301,$A23,Rezerwacje!$E$2:$E$301,"&lt;="&amp;I$4,Rezerwacje!$F$2:$F$301,"&gt;"&amp;I$4))</f>
        <v/>
      </c>
      <c r="J23" s="14">
        <f>IF(OR($A23="",J$4=""),"",COUNTIFS(Rezerwacje!$D$2:$D$301,$A23,Rezerwacje!$E$2:$E$301,"&lt;="&amp;J$4,Rezerwacje!$F$2:$F$301,"&gt;"&amp;J$4))</f>
        <v/>
      </c>
      <c r="K23" s="14">
        <f>IF(OR($A23="",K$4=""),"",COUNTIFS(Rezerwacje!$D$2:$D$301,$A23,Rezerwacje!$E$2:$E$301,"&lt;="&amp;K$4,Rezerwacje!$F$2:$F$301,"&gt;"&amp;K$4))</f>
        <v/>
      </c>
      <c r="L23" s="14">
        <f>IF(OR($A23="",L$4=""),"",COUNTIFS(Rezerwacje!$D$2:$D$301,$A23,Rezerwacje!$E$2:$E$301,"&lt;="&amp;L$4,Rezerwacje!$F$2:$F$301,"&gt;"&amp;L$4))</f>
        <v/>
      </c>
      <c r="M23" s="14">
        <f>IF(OR($A23="",M$4=""),"",COUNTIFS(Rezerwacje!$D$2:$D$301,$A23,Rezerwacje!$E$2:$E$301,"&lt;="&amp;M$4,Rezerwacje!$F$2:$F$301,"&gt;"&amp;M$4))</f>
        <v/>
      </c>
      <c r="N23" s="14">
        <f>IF(OR($A23="",N$4=""),"",COUNTIFS(Rezerwacje!$D$2:$D$301,$A23,Rezerwacje!$E$2:$E$301,"&lt;="&amp;N$4,Rezerwacje!$F$2:$F$301,"&gt;"&amp;N$4))</f>
        <v/>
      </c>
      <c r="O23" s="14">
        <f>IF(OR($A23="",O$4=""),"",COUNTIFS(Rezerwacje!$D$2:$D$301,$A23,Rezerwacje!$E$2:$E$301,"&lt;="&amp;O$4,Rezerwacje!$F$2:$F$301,"&gt;"&amp;O$4))</f>
        <v/>
      </c>
      <c r="P23" s="14">
        <f>IF(OR($A23="",P$4=""),"",COUNTIFS(Rezerwacje!$D$2:$D$301,$A23,Rezerwacje!$E$2:$E$301,"&lt;="&amp;P$4,Rezerwacje!$F$2:$F$301,"&gt;"&amp;P$4))</f>
        <v/>
      </c>
      <c r="Q23" s="14">
        <f>IF(OR($A23="",Q$4=""),"",COUNTIFS(Rezerwacje!$D$2:$D$301,$A23,Rezerwacje!$E$2:$E$301,"&lt;="&amp;Q$4,Rezerwacje!$F$2:$F$301,"&gt;"&amp;Q$4))</f>
        <v/>
      </c>
      <c r="R23" s="14">
        <f>IF(OR($A23="",R$4=""),"",COUNTIFS(Rezerwacje!$D$2:$D$301,$A23,Rezerwacje!$E$2:$E$301,"&lt;="&amp;R$4,Rezerwacje!$F$2:$F$301,"&gt;"&amp;R$4))</f>
        <v/>
      </c>
      <c r="S23" s="14">
        <f>IF(OR($A23="",S$4=""),"",COUNTIFS(Rezerwacje!$D$2:$D$301,$A23,Rezerwacje!$E$2:$E$301,"&lt;="&amp;S$4,Rezerwacje!$F$2:$F$301,"&gt;"&amp;S$4))</f>
        <v/>
      </c>
      <c r="T23" s="14">
        <f>IF(OR($A23="",T$4=""),"",COUNTIFS(Rezerwacje!$D$2:$D$301,$A23,Rezerwacje!$E$2:$E$301,"&lt;="&amp;T$4,Rezerwacje!$F$2:$F$301,"&gt;"&amp;T$4))</f>
        <v/>
      </c>
      <c r="U23" s="14">
        <f>IF(OR($A23="",U$4=""),"",COUNTIFS(Rezerwacje!$D$2:$D$301,$A23,Rezerwacje!$E$2:$E$301,"&lt;="&amp;U$4,Rezerwacje!$F$2:$F$301,"&gt;"&amp;U$4))</f>
        <v/>
      </c>
      <c r="V23" s="14">
        <f>IF(OR($A23="",V$4=""),"",COUNTIFS(Rezerwacje!$D$2:$D$301,$A23,Rezerwacje!$E$2:$E$301,"&lt;="&amp;V$4,Rezerwacje!$F$2:$F$301,"&gt;"&amp;V$4))</f>
        <v/>
      </c>
      <c r="W23" s="14">
        <f>IF(OR($A23="",W$4=""),"",COUNTIFS(Rezerwacje!$D$2:$D$301,$A23,Rezerwacje!$E$2:$E$301,"&lt;="&amp;W$4,Rezerwacje!$F$2:$F$301,"&gt;"&amp;W$4))</f>
        <v/>
      </c>
      <c r="X23" s="14">
        <f>IF(OR($A23="",X$4=""),"",COUNTIFS(Rezerwacje!$D$2:$D$301,$A23,Rezerwacje!$E$2:$E$301,"&lt;="&amp;X$4,Rezerwacje!$F$2:$F$301,"&gt;"&amp;X$4))</f>
        <v/>
      </c>
      <c r="Y23" s="14">
        <f>IF(OR($A23="",Y$4=""),"",COUNTIFS(Rezerwacje!$D$2:$D$301,$A23,Rezerwacje!$E$2:$E$301,"&lt;="&amp;Y$4,Rezerwacje!$F$2:$F$301,"&gt;"&amp;Y$4))</f>
        <v/>
      </c>
      <c r="Z23" s="14">
        <f>IF(OR($A23="",Z$4=""),"",COUNTIFS(Rezerwacje!$D$2:$D$301,$A23,Rezerwacje!$E$2:$E$301,"&lt;="&amp;Z$4,Rezerwacje!$F$2:$F$301,"&gt;"&amp;Z$4))</f>
        <v/>
      </c>
      <c r="AA23" s="14">
        <f>IF(OR($A23="",AA$4=""),"",COUNTIFS(Rezerwacje!$D$2:$D$301,$A23,Rezerwacje!$E$2:$E$301,"&lt;="&amp;AA$4,Rezerwacje!$F$2:$F$301,"&gt;"&amp;AA$4))</f>
        <v/>
      </c>
      <c r="AB23" s="14">
        <f>IF(OR($A23="",AB$4=""),"",COUNTIFS(Rezerwacje!$D$2:$D$301,$A23,Rezerwacje!$E$2:$E$301,"&lt;="&amp;AB$4,Rezerwacje!$F$2:$F$301,"&gt;"&amp;AB$4))</f>
        <v/>
      </c>
      <c r="AC23" s="14">
        <f>IF(OR($A23="",AC$4=""),"",COUNTIFS(Rezerwacje!$D$2:$D$301,$A23,Rezerwacje!$E$2:$E$301,"&lt;="&amp;AC$4,Rezerwacje!$F$2:$F$301,"&gt;"&amp;AC$4))</f>
        <v/>
      </c>
      <c r="AD23" s="14">
        <f>IF(OR($A23="",AD$4=""),"",COUNTIFS(Rezerwacje!$D$2:$D$301,$A23,Rezerwacje!$E$2:$E$301,"&lt;="&amp;AD$4,Rezerwacje!$F$2:$F$301,"&gt;"&amp;AD$4))</f>
        <v/>
      </c>
      <c r="AE23" s="14">
        <f>IF(OR($A23="",AE$4=""),"",COUNTIFS(Rezerwacje!$D$2:$D$301,$A23,Rezerwacje!$E$2:$E$301,"&lt;="&amp;AE$4,Rezerwacje!$F$2:$F$301,"&gt;"&amp;AE$4))</f>
        <v/>
      </c>
      <c r="AF23" s="14">
        <f>IF(OR($A23="",AF$4=""),"",COUNTIFS(Rezerwacje!$D$2:$D$301,$A23,Rezerwacje!$E$2:$E$301,"&lt;="&amp;AF$4,Rezerwacje!$F$2:$F$301,"&gt;"&amp;AF$4))</f>
        <v/>
      </c>
      <c r="AG23" s="14">
        <f>IF(OR($A23="",AG$4=""),"",COUNTIFS(Rezerwacje!$D$2:$D$301,$A23,Rezerwacje!$E$2:$E$301,"&lt;="&amp;AG$4,Rezerwacje!$F$2:$F$301,"&gt;"&amp;AG$4))</f>
        <v/>
      </c>
      <c r="AH23" s="15">
        <f>IF($A23="","",COUNTIF(C23:AG23,"&gt;0")/COUNT($C$4:$AG$4))</f>
        <v/>
      </c>
    </row>
    <row r="24">
      <c r="A24" s="13" t="n"/>
      <c r="C24" s="14">
        <f>IF(OR($A24="",C$4=""),"",COUNTIFS(Rezerwacje!$D$2:$D$301,$A24,Rezerwacje!$E$2:$E$301,"&lt;="&amp;C$4,Rezerwacje!$F$2:$F$301,"&gt;"&amp;C$4))</f>
        <v/>
      </c>
      <c r="D24" s="14">
        <f>IF(OR($A24="",D$4=""),"",COUNTIFS(Rezerwacje!$D$2:$D$301,$A24,Rezerwacje!$E$2:$E$301,"&lt;="&amp;D$4,Rezerwacje!$F$2:$F$301,"&gt;"&amp;D$4))</f>
        <v/>
      </c>
      <c r="E24" s="14">
        <f>IF(OR($A24="",E$4=""),"",COUNTIFS(Rezerwacje!$D$2:$D$301,$A24,Rezerwacje!$E$2:$E$301,"&lt;="&amp;E$4,Rezerwacje!$F$2:$F$301,"&gt;"&amp;E$4))</f>
        <v/>
      </c>
      <c r="F24" s="14">
        <f>IF(OR($A24="",F$4=""),"",COUNTIFS(Rezerwacje!$D$2:$D$301,$A24,Rezerwacje!$E$2:$E$301,"&lt;="&amp;F$4,Rezerwacje!$F$2:$F$301,"&gt;"&amp;F$4))</f>
        <v/>
      </c>
      <c r="G24" s="14">
        <f>IF(OR($A24="",G$4=""),"",COUNTIFS(Rezerwacje!$D$2:$D$301,$A24,Rezerwacje!$E$2:$E$301,"&lt;="&amp;G$4,Rezerwacje!$F$2:$F$301,"&gt;"&amp;G$4))</f>
        <v/>
      </c>
      <c r="H24" s="14">
        <f>IF(OR($A24="",H$4=""),"",COUNTIFS(Rezerwacje!$D$2:$D$301,$A24,Rezerwacje!$E$2:$E$301,"&lt;="&amp;H$4,Rezerwacje!$F$2:$F$301,"&gt;"&amp;H$4))</f>
        <v/>
      </c>
      <c r="I24" s="14">
        <f>IF(OR($A24="",I$4=""),"",COUNTIFS(Rezerwacje!$D$2:$D$301,$A24,Rezerwacje!$E$2:$E$301,"&lt;="&amp;I$4,Rezerwacje!$F$2:$F$301,"&gt;"&amp;I$4))</f>
        <v/>
      </c>
      <c r="J24" s="14">
        <f>IF(OR($A24="",J$4=""),"",COUNTIFS(Rezerwacje!$D$2:$D$301,$A24,Rezerwacje!$E$2:$E$301,"&lt;="&amp;J$4,Rezerwacje!$F$2:$F$301,"&gt;"&amp;J$4))</f>
        <v/>
      </c>
      <c r="K24" s="14">
        <f>IF(OR($A24="",K$4=""),"",COUNTIFS(Rezerwacje!$D$2:$D$301,$A24,Rezerwacje!$E$2:$E$301,"&lt;="&amp;K$4,Rezerwacje!$F$2:$F$301,"&gt;"&amp;K$4))</f>
        <v/>
      </c>
      <c r="L24" s="14">
        <f>IF(OR($A24="",L$4=""),"",COUNTIFS(Rezerwacje!$D$2:$D$301,$A24,Rezerwacje!$E$2:$E$301,"&lt;="&amp;L$4,Rezerwacje!$F$2:$F$301,"&gt;"&amp;L$4))</f>
        <v/>
      </c>
      <c r="M24" s="14">
        <f>IF(OR($A24="",M$4=""),"",COUNTIFS(Rezerwacje!$D$2:$D$301,$A24,Rezerwacje!$E$2:$E$301,"&lt;="&amp;M$4,Rezerwacje!$F$2:$F$301,"&gt;"&amp;M$4))</f>
        <v/>
      </c>
      <c r="N24" s="14">
        <f>IF(OR($A24="",N$4=""),"",COUNTIFS(Rezerwacje!$D$2:$D$301,$A24,Rezerwacje!$E$2:$E$301,"&lt;="&amp;N$4,Rezerwacje!$F$2:$F$301,"&gt;"&amp;N$4))</f>
        <v/>
      </c>
      <c r="O24" s="14">
        <f>IF(OR($A24="",O$4=""),"",COUNTIFS(Rezerwacje!$D$2:$D$301,$A24,Rezerwacje!$E$2:$E$301,"&lt;="&amp;O$4,Rezerwacje!$F$2:$F$301,"&gt;"&amp;O$4))</f>
        <v/>
      </c>
      <c r="P24" s="14">
        <f>IF(OR($A24="",P$4=""),"",COUNTIFS(Rezerwacje!$D$2:$D$301,$A24,Rezerwacje!$E$2:$E$301,"&lt;="&amp;P$4,Rezerwacje!$F$2:$F$301,"&gt;"&amp;P$4))</f>
        <v/>
      </c>
      <c r="Q24" s="14">
        <f>IF(OR($A24="",Q$4=""),"",COUNTIFS(Rezerwacje!$D$2:$D$301,$A24,Rezerwacje!$E$2:$E$301,"&lt;="&amp;Q$4,Rezerwacje!$F$2:$F$301,"&gt;"&amp;Q$4))</f>
        <v/>
      </c>
      <c r="R24" s="14">
        <f>IF(OR($A24="",R$4=""),"",COUNTIFS(Rezerwacje!$D$2:$D$301,$A24,Rezerwacje!$E$2:$E$301,"&lt;="&amp;R$4,Rezerwacje!$F$2:$F$301,"&gt;"&amp;R$4))</f>
        <v/>
      </c>
      <c r="S24" s="14">
        <f>IF(OR($A24="",S$4=""),"",COUNTIFS(Rezerwacje!$D$2:$D$301,$A24,Rezerwacje!$E$2:$E$301,"&lt;="&amp;S$4,Rezerwacje!$F$2:$F$301,"&gt;"&amp;S$4))</f>
        <v/>
      </c>
      <c r="T24" s="14">
        <f>IF(OR($A24="",T$4=""),"",COUNTIFS(Rezerwacje!$D$2:$D$301,$A24,Rezerwacje!$E$2:$E$301,"&lt;="&amp;T$4,Rezerwacje!$F$2:$F$301,"&gt;"&amp;T$4))</f>
        <v/>
      </c>
      <c r="U24" s="14">
        <f>IF(OR($A24="",U$4=""),"",COUNTIFS(Rezerwacje!$D$2:$D$301,$A24,Rezerwacje!$E$2:$E$301,"&lt;="&amp;U$4,Rezerwacje!$F$2:$F$301,"&gt;"&amp;U$4))</f>
        <v/>
      </c>
      <c r="V24" s="14">
        <f>IF(OR($A24="",V$4=""),"",COUNTIFS(Rezerwacje!$D$2:$D$301,$A24,Rezerwacje!$E$2:$E$301,"&lt;="&amp;V$4,Rezerwacje!$F$2:$F$301,"&gt;"&amp;V$4))</f>
        <v/>
      </c>
      <c r="W24" s="14">
        <f>IF(OR($A24="",W$4=""),"",COUNTIFS(Rezerwacje!$D$2:$D$301,$A24,Rezerwacje!$E$2:$E$301,"&lt;="&amp;W$4,Rezerwacje!$F$2:$F$301,"&gt;"&amp;W$4))</f>
        <v/>
      </c>
      <c r="X24" s="14">
        <f>IF(OR($A24="",X$4=""),"",COUNTIFS(Rezerwacje!$D$2:$D$301,$A24,Rezerwacje!$E$2:$E$301,"&lt;="&amp;X$4,Rezerwacje!$F$2:$F$301,"&gt;"&amp;X$4))</f>
        <v/>
      </c>
      <c r="Y24" s="14">
        <f>IF(OR($A24="",Y$4=""),"",COUNTIFS(Rezerwacje!$D$2:$D$301,$A24,Rezerwacje!$E$2:$E$301,"&lt;="&amp;Y$4,Rezerwacje!$F$2:$F$301,"&gt;"&amp;Y$4))</f>
        <v/>
      </c>
      <c r="Z24" s="14">
        <f>IF(OR($A24="",Z$4=""),"",COUNTIFS(Rezerwacje!$D$2:$D$301,$A24,Rezerwacje!$E$2:$E$301,"&lt;="&amp;Z$4,Rezerwacje!$F$2:$F$301,"&gt;"&amp;Z$4))</f>
        <v/>
      </c>
      <c r="AA24" s="14">
        <f>IF(OR($A24="",AA$4=""),"",COUNTIFS(Rezerwacje!$D$2:$D$301,$A24,Rezerwacje!$E$2:$E$301,"&lt;="&amp;AA$4,Rezerwacje!$F$2:$F$301,"&gt;"&amp;AA$4))</f>
        <v/>
      </c>
      <c r="AB24" s="14">
        <f>IF(OR($A24="",AB$4=""),"",COUNTIFS(Rezerwacje!$D$2:$D$301,$A24,Rezerwacje!$E$2:$E$301,"&lt;="&amp;AB$4,Rezerwacje!$F$2:$F$301,"&gt;"&amp;AB$4))</f>
        <v/>
      </c>
      <c r="AC24" s="14">
        <f>IF(OR($A24="",AC$4=""),"",COUNTIFS(Rezerwacje!$D$2:$D$301,$A24,Rezerwacje!$E$2:$E$301,"&lt;="&amp;AC$4,Rezerwacje!$F$2:$F$301,"&gt;"&amp;AC$4))</f>
        <v/>
      </c>
      <c r="AD24" s="14">
        <f>IF(OR($A24="",AD$4=""),"",COUNTIFS(Rezerwacje!$D$2:$D$301,$A24,Rezerwacje!$E$2:$E$301,"&lt;="&amp;AD$4,Rezerwacje!$F$2:$F$301,"&gt;"&amp;AD$4))</f>
        <v/>
      </c>
      <c r="AE24" s="14">
        <f>IF(OR($A24="",AE$4=""),"",COUNTIFS(Rezerwacje!$D$2:$D$301,$A24,Rezerwacje!$E$2:$E$301,"&lt;="&amp;AE$4,Rezerwacje!$F$2:$F$301,"&gt;"&amp;AE$4))</f>
        <v/>
      </c>
      <c r="AF24" s="14">
        <f>IF(OR($A24="",AF$4=""),"",COUNTIFS(Rezerwacje!$D$2:$D$301,$A24,Rezerwacje!$E$2:$E$301,"&lt;="&amp;AF$4,Rezerwacje!$F$2:$F$301,"&gt;"&amp;AF$4))</f>
        <v/>
      </c>
      <c r="AG24" s="14">
        <f>IF(OR($A24="",AG$4=""),"",COUNTIFS(Rezerwacje!$D$2:$D$301,$A24,Rezerwacje!$E$2:$E$301,"&lt;="&amp;AG$4,Rezerwacje!$F$2:$F$301,"&gt;"&amp;AG$4))</f>
        <v/>
      </c>
      <c r="AH24" s="15">
        <f>IF($A24="","",COUNTIF(C24:AG24,"&gt;0")/COUNT($C$4:$AG$4))</f>
        <v/>
      </c>
    </row>
    <row r="25">
      <c r="A25" s="13" t="n"/>
      <c r="C25" s="14">
        <f>IF(OR($A25="",C$4=""),"",COUNTIFS(Rezerwacje!$D$2:$D$301,$A25,Rezerwacje!$E$2:$E$301,"&lt;="&amp;C$4,Rezerwacje!$F$2:$F$301,"&gt;"&amp;C$4))</f>
        <v/>
      </c>
      <c r="D25" s="14">
        <f>IF(OR($A25="",D$4=""),"",COUNTIFS(Rezerwacje!$D$2:$D$301,$A25,Rezerwacje!$E$2:$E$301,"&lt;="&amp;D$4,Rezerwacje!$F$2:$F$301,"&gt;"&amp;D$4))</f>
        <v/>
      </c>
      <c r="E25" s="14">
        <f>IF(OR($A25="",E$4=""),"",COUNTIFS(Rezerwacje!$D$2:$D$301,$A25,Rezerwacje!$E$2:$E$301,"&lt;="&amp;E$4,Rezerwacje!$F$2:$F$301,"&gt;"&amp;E$4))</f>
        <v/>
      </c>
      <c r="F25" s="14">
        <f>IF(OR($A25="",F$4=""),"",COUNTIFS(Rezerwacje!$D$2:$D$301,$A25,Rezerwacje!$E$2:$E$301,"&lt;="&amp;F$4,Rezerwacje!$F$2:$F$301,"&gt;"&amp;F$4))</f>
        <v/>
      </c>
      <c r="G25" s="14">
        <f>IF(OR($A25="",G$4=""),"",COUNTIFS(Rezerwacje!$D$2:$D$301,$A25,Rezerwacje!$E$2:$E$301,"&lt;="&amp;G$4,Rezerwacje!$F$2:$F$301,"&gt;"&amp;G$4))</f>
        <v/>
      </c>
      <c r="H25" s="14">
        <f>IF(OR($A25="",H$4=""),"",COUNTIFS(Rezerwacje!$D$2:$D$301,$A25,Rezerwacje!$E$2:$E$301,"&lt;="&amp;H$4,Rezerwacje!$F$2:$F$301,"&gt;"&amp;H$4))</f>
        <v/>
      </c>
      <c r="I25" s="14">
        <f>IF(OR($A25="",I$4=""),"",COUNTIFS(Rezerwacje!$D$2:$D$301,$A25,Rezerwacje!$E$2:$E$301,"&lt;="&amp;I$4,Rezerwacje!$F$2:$F$301,"&gt;"&amp;I$4))</f>
        <v/>
      </c>
      <c r="J25" s="14">
        <f>IF(OR($A25="",J$4=""),"",COUNTIFS(Rezerwacje!$D$2:$D$301,$A25,Rezerwacje!$E$2:$E$301,"&lt;="&amp;J$4,Rezerwacje!$F$2:$F$301,"&gt;"&amp;J$4))</f>
        <v/>
      </c>
      <c r="K25" s="14">
        <f>IF(OR($A25="",K$4=""),"",COUNTIFS(Rezerwacje!$D$2:$D$301,$A25,Rezerwacje!$E$2:$E$301,"&lt;="&amp;K$4,Rezerwacje!$F$2:$F$301,"&gt;"&amp;K$4))</f>
        <v/>
      </c>
      <c r="L25" s="14">
        <f>IF(OR($A25="",L$4=""),"",COUNTIFS(Rezerwacje!$D$2:$D$301,$A25,Rezerwacje!$E$2:$E$301,"&lt;="&amp;L$4,Rezerwacje!$F$2:$F$301,"&gt;"&amp;L$4))</f>
        <v/>
      </c>
      <c r="M25" s="14">
        <f>IF(OR($A25="",M$4=""),"",COUNTIFS(Rezerwacje!$D$2:$D$301,$A25,Rezerwacje!$E$2:$E$301,"&lt;="&amp;M$4,Rezerwacje!$F$2:$F$301,"&gt;"&amp;M$4))</f>
        <v/>
      </c>
      <c r="N25" s="14">
        <f>IF(OR($A25="",N$4=""),"",COUNTIFS(Rezerwacje!$D$2:$D$301,$A25,Rezerwacje!$E$2:$E$301,"&lt;="&amp;N$4,Rezerwacje!$F$2:$F$301,"&gt;"&amp;N$4))</f>
        <v/>
      </c>
      <c r="O25" s="14">
        <f>IF(OR($A25="",O$4=""),"",COUNTIFS(Rezerwacje!$D$2:$D$301,$A25,Rezerwacje!$E$2:$E$301,"&lt;="&amp;O$4,Rezerwacje!$F$2:$F$301,"&gt;"&amp;O$4))</f>
        <v/>
      </c>
      <c r="P25" s="14">
        <f>IF(OR($A25="",P$4=""),"",COUNTIFS(Rezerwacje!$D$2:$D$301,$A25,Rezerwacje!$E$2:$E$301,"&lt;="&amp;P$4,Rezerwacje!$F$2:$F$301,"&gt;"&amp;P$4))</f>
        <v/>
      </c>
      <c r="Q25" s="14">
        <f>IF(OR($A25="",Q$4=""),"",COUNTIFS(Rezerwacje!$D$2:$D$301,$A25,Rezerwacje!$E$2:$E$301,"&lt;="&amp;Q$4,Rezerwacje!$F$2:$F$301,"&gt;"&amp;Q$4))</f>
        <v/>
      </c>
      <c r="R25" s="14">
        <f>IF(OR($A25="",R$4=""),"",COUNTIFS(Rezerwacje!$D$2:$D$301,$A25,Rezerwacje!$E$2:$E$301,"&lt;="&amp;R$4,Rezerwacje!$F$2:$F$301,"&gt;"&amp;R$4))</f>
        <v/>
      </c>
      <c r="S25" s="14">
        <f>IF(OR($A25="",S$4=""),"",COUNTIFS(Rezerwacje!$D$2:$D$301,$A25,Rezerwacje!$E$2:$E$301,"&lt;="&amp;S$4,Rezerwacje!$F$2:$F$301,"&gt;"&amp;S$4))</f>
        <v/>
      </c>
      <c r="T25" s="14">
        <f>IF(OR($A25="",T$4=""),"",COUNTIFS(Rezerwacje!$D$2:$D$301,$A25,Rezerwacje!$E$2:$E$301,"&lt;="&amp;T$4,Rezerwacje!$F$2:$F$301,"&gt;"&amp;T$4))</f>
        <v/>
      </c>
      <c r="U25" s="14">
        <f>IF(OR($A25="",U$4=""),"",COUNTIFS(Rezerwacje!$D$2:$D$301,$A25,Rezerwacje!$E$2:$E$301,"&lt;="&amp;U$4,Rezerwacje!$F$2:$F$301,"&gt;"&amp;U$4))</f>
        <v/>
      </c>
      <c r="V25" s="14">
        <f>IF(OR($A25="",V$4=""),"",COUNTIFS(Rezerwacje!$D$2:$D$301,$A25,Rezerwacje!$E$2:$E$301,"&lt;="&amp;V$4,Rezerwacje!$F$2:$F$301,"&gt;"&amp;V$4))</f>
        <v/>
      </c>
      <c r="W25" s="14">
        <f>IF(OR($A25="",W$4=""),"",COUNTIFS(Rezerwacje!$D$2:$D$301,$A25,Rezerwacje!$E$2:$E$301,"&lt;="&amp;W$4,Rezerwacje!$F$2:$F$301,"&gt;"&amp;W$4))</f>
        <v/>
      </c>
      <c r="X25" s="14">
        <f>IF(OR($A25="",X$4=""),"",COUNTIFS(Rezerwacje!$D$2:$D$301,$A25,Rezerwacje!$E$2:$E$301,"&lt;="&amp;X$4,Rezerwacje!$F$2:$F$301,"&gt;"&amp;X$4))</f>
        <v/>
      </c>
      <c r="Y25" s="14">
        <f>IF(OR($A25="",Y$4=""),"",COUNTIFS(Rezerwacje!$D$2:$D$301,$A25,Rezerwacje!$E$2:$E$301,"&lt;="&amp;Y$4,Rezerwacje!$F$2:$F$301,"&gt;"&amp;Y$4))</f>
        <v/>
      </c>
      <c r="Z25" s="14">
        <f>IF(OR($A25="",Z$4=""),"",COUNTIFS(Rezerwacje!$D$2:$D$301,$A25,Rezerwacje!$E$2:$E$301,"&lt;="&amp;Z$4,Rezerwacje!$F$2:$F$301,"&gt;"&amp;Z$4))</f>
        <v/>
      </c>
      <c r="AA25" s="14">
        <f>IF(OR($A25="",AA$4=""),"",COUNTIFS(Rezerwacje!$D$2:$D$301,$A25,Rezerwacje!$E$2:$E$301,"&lt;="&amp;AA$4,Rezerwacje!$F$2:$F$301,"&gt;"&amp;AA$4))</f>
        <v/>
      </c>
      <c r="AB25" s="14">
        <f>IF(OR($A25="",AB$4=""),"",COUNTIFS(Rezerwacje!$D$2:$D$301,$A25,Rezerwacje!$E$2:$E$301,"&lt;="&amp;AB$4,Rezerwacje!$F$2:$F$301,"&gt;"&amp;AB$4))</f>
        <v/>
      </c>
      <c r="AC25" s="14">
        <f>IF(OR($A25="",AC$4=""),"",COUNTIFS(Rezerwacje!$D$2:$D$301,$A25,Rezerwacje!$E$2:$E$301,"&lt;="&amp;AC$4,Rezerwacje!$F$2:$F$301,"&gt;"&amp;AC$4))</f>
        <v/>
      </c>
      <c r="AD25" s="14">
        <f>IF(OR($A25="",AD$4=""),"",COUNTIFS(Rezerwacje!$D$2:$D$301,$A25,Rezerwacje!$E$2:$E$301,"&lt;="&amp;AD$4,Rezerwacje!$F$2:$F$301,"&gt;"&amp;AD$4))</f>
        <v/>
      </c>
      <c r="AE25" s="14">
        <f>IF(OR($A25="",AE$4=""),"",COUNTIFS(Rezerwacje!$D$2:$D$301,$A25,Rezerwacje!$E$2:$E$301,"&lt;="&amp;AE$4,Rezerwacje!$F$2:$F$301,"&gt;"&amp;AE$4))</f>
        <v/>
      </c>
      <c r="AF25" s="14">
        <f>IF(OR($A25="",AF$4=""),"",COUNTIFS(Rezerwacje!$D$2:$D$301,$A25,Rezerwacje!$E$2:$E$301,"&lt;="&amp;AF$4,Rezerwacje!$F$2:$F$301,"&gt;"&amp;AF$4))</f>
        <v/>
      </c>
      <c r="AG25" s="14">
        <f>IF(OR($A25="",AG$4=""),"",COUNTIFS(Rezerwacje!$D$2:$D$301,$A25,Rezerwacje!$E$2:$E$301,"&lt;="&amp;AG$4,Rezerwacje!$F$2:$F$301,"&gt;"&amp;AG$4))</f>
        <v/>
      </c>
      <c r="AH25" s="15">
        <f>IF($A25="","",COUNTIF(C25:AG25,"&gt;0")/COUNT($C$4:$AG$4))</f>
        <v/>
      </c>
    </row>
  </sheetData>
  <conditionalFormatting sqref="C6:AG25">
    <cfRule type="cellIs" priority="1" operator="greaterThan" dxfId="0">
      <formula>1</formula>
    </cfRule>
    <cfRule type="cellIs" priority="2" operator="equal" dxfId="1">
      <formula>1</formula>
    </cfRule>
    <cfRule type="expression" priority="3" dxfId="2">
      <formula>AND(C$4&lt;&gt;"",WEEKDAY(C$4,2)&gt;5)</formula>
    </cfRule>
  </conditionalFormatting>
  <dataValidations count="1">
    <dataValidation sqref="B2" showDropDown="0" showInputMessage="0" showErrorMessage="1" allowBlank="0" error="Wpisz numer miesiąca od 1 do 12." type="whole" operator="between">
      <formula1>1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15" customWidth="1" min="3" max="3"/>
    <col width="14" customWidth="1" min="4" max="4"/>
    <col width="12" customWidth="1" min="5" max="5"/>
    <col width="12" customWidth="1" min="6" max="6"/>
    <col width="7" customWidth="1" min="7" max="7"/>
    <col width="7" customWidth="1" min="8" max="8"/>
    <col width="14" customWidth="1" min="9" max="9"/>
    <col width="11" customWidth="1" min="10" max="10"/>
    <col width="11" customWidth="1" min="11" max="11"/>
    <col width="13" customWidth="1" min="12" max="12"/>
    <col width="34" customWidth="1" min="13" max="13"/>
  </cols>
  <sheetData>
    <row r="1" ht="32" customHeight="1">
      <c r="A1" s="16" t="inlineStr">
        <is>
          <t>Nr</t>
        </is>
      </c>
      <c r="B1" s="16" t="inlineStr">
        <is>
          <t>Gość</t>
        </is>
      </c>
      <c r="C1" s="16" t="inlineStr">
        <is>
          <t>Telefon</t>
        </is>
      </c>
      <c r="D1" s="16" t="inlineStr">
        <is>
          <t>Pokój</t>
        </is>
      </c>
      <c r="E1" s="16" t="inlineStr">
        <is>
          <t>Przyjazd</t>
        </is>
      </c>
      <c r="F1" s="16" t="inlineStr">
        <is>
          <t>Wyjazd</t>
        </is>
      </c>
      <c r="G1" s="16" t="inlineStr">
        <is>
          <t>Noce</t>
        </is>
      </c>
      <c r="H1" s="16" t="inlineStr">
        <is>
          <t>Osoby</t>
        </is>
      </c>
      <c r="I1" s="16" t="inlineStr">
        <is>
          <t>Cena za pobyt</t>
        </is>
      </c>
      <c r="J1" s="16" t="inlineStr">
        <is>
          <t>Zadatek</t>
        </is>
      </c>
      <c r="K1" s="16" t="inlineStr">
        <is>
          <t>Zadatek wpłacony</t>
        </is>
      </c>
      <c r="L1" s="16" t="inlineStr">
        <is>
          <t>Skąd</t>
        </is>
      </c>
      <c r="M1" s="16" t="inlineStr">
        <is>
          <t>Uwagi</t>
        </is>
      </c>
    </row>
    <row r="2">
      <c r="A2" s="17">
        <f>IF(B2="","",ROW()-1)</f>
        <v/>
      </c>
      <c r="B2" s="18" t="inlineStr">
        <is>
          <t>Kowalska (przykład)</t>
        </is>
      </c>
      <c r="C2" s="18" t="n"/>
      <c r="D2" s="18" t="inlineStr">
        <is>
          <t>Pokój 1</t>
        </is>
      </c>
      <c r="E2" s="19" t="n">
        <v>46571</v>
      </c>
      <c r="F2" s="19" t="n">
        <v>46578</v>
      </c>
      <c r="G2" s="17">
        <f>IF(OR(E2="",F2=""),"",F2-E2)</f>
        <v/>
      </c>
      <c r="H2" s="18" t="n">
        <v>2</v>
      </c>
      <c r="I2" s="20" t="n">
        <v>2450</v>
      </c>
      <c r="J2" s="20" t="n">
        <v>1225</v>
      </c>
      <c r="K2" s="18" t="inlineStr">
        <is>
          <t>Tak</t>
        </is>
      </c>
      <c r="L2" s="18" t="inlineStr">
        <is>
          <t>Strona</t>
        </is>
      </c>
      <c r="M2" s="18" t="inlineStr">
        <is>
          <t>łóżeczko dla dziecka</t>
        </is>
      </c>
    </row>
    <row r="3">
      <c r="A3" s="17">
        <f>IF(B3="","",ROW()-1)</f>
        <v/>
      </c>
      <c r="B3" s="18" t="inlineStr">
        <is>
          <t>Nowak (przykład)</t>
        </is>
      </c>
      <c r="C3" s="18" t="n"/>
      <c r="D3" s="18" t="inlineStr">
        <is>
          <t>Pokój 2</t>
        </is>
      </c>
      <c r="E3" s="19" t="n">
        <v>46573</v>
      </c>
      <c r="F3" s="19" t="n">
        <v>46580</v>
      </c>
      <c r="G3" s="17">
        <f>IF(OR(E3="",F3=""),"",F3-E3)</f>
        <v/>
      </c>
      <c r="H3" s="18" t="n">
        <v>3</v>
      </c>
      <c r="I3" s="20" t="n">
        <v>2800</v>
      </c>
      <c r="J3" s="20" t="n">
        <v>1400</v>
      </c>
      <c r="K3" s="18" t="inlineStr">
        <is>
          <t>Tak</t>
        </is>
      </c>
      <c r="L3" s="18" t="inlineStr">
        <is>
          <t>Booking</t>
        </is>
      </c>
      <c r="M3" s="18" t="inlineStr"/>
    </row>
    <row r="4">
      <c r="A4" s="17">
        <f>IF(B4="","",ROW()-1)</f>
        <v/>
      </c>
      <c r="B4" s="18" t="inlineStr">
        <is>
          <t>Wiśniewscy (przykład)</t>
        </is>
      </c>
      <c r="C4" s="18" t="n"/>
      <c r="D4" s="18" t="inlineStr">
        <is>
          <t>Pokój 1</t>
        </is>
      </c>
      <c r="E4" s="19" t="n">
        <v>46578</v>
      </c>
      <c r="F4" s="19" t="n">
        <v>46585</v>
      </c>
      <c r="G4" s="17">
        <f>IF(OR(E4="",F4=""),"",F4-E4)</f>
        <v/>
      </c>
      <c r="H4" s="18" t="n">
        <v>4</v>
      </c>
      <c r="I4" s="20" t="n">
        <v>2450</v>
      </c>
      <c r="J4" s="20" t="n">
        <v>1225</v>
      </c>
      <c r="K4" s="18" t="inlineStr">
        <is>
          <t>Nie</t>
        </is>
      </c>
      <c r="L4" s="18" t="inlineStr">
        <is>
          <t>Stały gość</t>
        </is>
      </c>
      <c r="M4" s="18" t="inlineStr">
        <is>
          <t>przyjazd ok. 18:00</t>
        </is>
      </c>
    </row>
    <row r="5">
      <c r="A5" s="17">
        <f>IF(B5="","",ROW()-1)</f>
        <v/>
      </c>
      <c r="B5" s="18" t="inlineStr">
        <is>
          <t>Zielińska (przykład)</t>
        </is>
      </c>
      <c r="C5" s="18" t="n"/>
      <c r="D5" s="18" t="inlineStr">
        <is>
          <t>Pokój 3</t>
        </is>
      </c>
      <c r="E5" s="19" t="n">
        <v>46582</v>
      </c>
      <c r="F5" s="19" t="n">
        <v>46584</v>
      </c>
      <c r="G5" s="17">
        <f>IF(OR(E5="",F5=""),"",F5-E5)</f>
        <v/>
      </c>
      <c r="H5" s="18" t="n">
        <v>2</v>
      </c>
      <c r="I5" s="20" t="n">
        <v>700</v>
      </c>
      <c r="J5" s="20" t="n">
        <v>350</v>
      </c>
      <c r="K5" s="18" t="inlineStr">
        <is>
          <t>Tak</t>
        </is>
      </c>
      <c r="L5" s="18" t="inlineStr">
        <is>
          <t>Telefon</t>
        </is>
      </c>
      <c r="M5" s="18" t="inlineStr"/>
    </row>
    <row r="6">
      <c r="A6" s="17">
        <f>IF(B6="","",ROW()-1)</f>
        <v/>
      </c>
      <c r="B6" s="18" t="inlineStr">
        <is>
          <t>Lewandowski (przykład)</t>
        </is>
      </c>
      <c r="C6" s="18" t="n"/>
      <c r="D6" s="18" t="inlineStr">
        <is>
          <t>Pokój 3</t>
        </is>
      </c>
      <c r="E6" s="19" t="n">
        <v>46583</v>
      </c>
      <c r="F6" s="19" t="n">
        <v>46586</v>
      </c>
      <c r="G6" s="17">
        <f>IF(OR(E6="",F6=""),"",F6-E6)</f>
        <v/>
      </c>
      <c r="H6" s="18" t="n">
        <v>2</v>
      </c>
      <c r="I6" s="20" t="n">
        <v>1050</v>
      </c>
      <c r="J6" s="20" t="n">
        <v>525</v>
      </c>
      <c r="K6" s="18" t="inlineStr">
        <is>
          <t>Nie</t>
        </is>
      </c>
      <c r="L6" s="18" t="inlineStr">
        <is>
          <t>Airbnb</t>
        </is>
      </c>
      <c r="M6" s="18" t="inlineStr">
        <is>
          <t>nakłada się z Zielińską — tak wygląda ostrzeżenie</t>
        </is>
      </c>
    </row>
    <row r="7">
      <c r="A7" s="17">
        <f>IF(B7="","",ROW()-1)</f>
        <v/>
      </c>
      <c r="B7" s="18" t="n"/>
      <c r="C7" s="18" t="n"/>
      <c r="D7" s="18" t="n"/>
      <c r="E7" s="19" t="n"/>
      <c r="F7" s="19" t="n"/>
      <c r="G7" s="17">
        <f>IF(OR(E7="",F7=""),"",F7-E7)</f>
        <v/>
      </c>
      <c r="H7" s="18" t="n"/>
      <c r="I7" s="20" t="n"/>
      <c r="J7" s="20" t="n"/>
      <c r="K7" s="18" t="n"/>
      <c r="L7" s="18" t="n"/>
      <c r="M7" s="18" t="n"/>
    </row>
    <row r="8">
      <c r="A8" s="17">
        <f>IF(B8="","",ROW()-1)</f>
        <v/>
      </c>
      <c r="B8" s="18" t="n"/>
      <c r="C8" s="18" t="n"/>
      <c r="D8" s="18" t="n"/>
      <c r="E8" s="19" t="n"/>
      <c r="F8" s="19" t="n"/>
      <c r="G8" s="17">
        <f>IF(OR(E8="",F8=""),"",F8-E8)</f>
        <v/>
      </c>
      <c r="H8" s="18" t="n"/>
      <c r="I8" s="20" t="n"/>
      <c r="J8" s="20" t="n"/>
      <c r="K8" s="18" t="n"/>
      <c r="L8" s="18" t="n"/>
      <c r="M8" s="18" t="n"/>
    </row>
    <row r="9">
      <c r="A9" s="17">
        <f>IF(B9="","",ROW()-1)</f>
        <v/>
      </c>
      <c r="B9" s="18" t="n"/>
      <c r="C9" s="18" t="n"/>
      <c r="D9" s="18" t="n"/>
      <c r="E9" s="19" t="n"/>
      <c r="F9" s="19" t="n"/>
      <c r="G9" s="17">
        <f>IF(OR(E9="",F9=""),"",F9-E9)</f>
        <v/>
      </c>
      <c r="H9" s="18" t="n"/>
      <c r="I9" s="20" t="n"/>
      <c r="J9" s="20" t="n"/>
      <c r="K9" s="18" t="n"/>
      <c r="L9" s="18" t="n"/>
      <c r="M9" s="18" t="n"/>
    </row>
    <row r="10">
      <c r="A10" s="17">
        <f>IF(B10="","",ROW()-1)</f>
        <v/>
      </c>
      <c r="B10" s="18" t="n"/>
      <c r="C10" s="18" t="n"/>
      <c r="D10" s="18" t="n"/>
      <c r="E10" s="19" t="n"/>
      <c r="F10" s="19" t="n"/>
      <c r="G10" s="17">
        <f>IF(OR(E10="",F10=""),"",F10-E10)</f>
        <v/>
      </c>
      <c r="H10" s="18" t="n"/>
      <c r="I10" s="20" t="n"/>
      <c r="J10" s="20" t="n"/>
      <c r="K10" s="18" t="n"/>
      <c r="L10" s="18" t="n"/>
      <c r="M10" s="18" t="n"/>
    </row>
    <row r="11">
      <c r="A11" s="17">
        <f>IF(B11="","",ROW()-1)</f>
        <v/>
      </c>
      <c r="B11" s="18" t="n"/>
      <c r="C11" s="18" t="n"/>
      <c r="D11" s="18" t="n"/>
      <c r="E11" s="19" t="n"/>
      <c r="F11" s="19" t="n"/>
      <c r="G11" s="17">
        <f>IF(OR(E11="",F11=""),"",F11-E11)</f>
        <v/>
      </c>
      <c r="H11" s="18" t="n"/>
      <c r="I11" s="20" t="n"/>
      <c r="J11" s="20" t="n"/>
      <c r="K11" s="18" t="n"/>
      <c r="L11" s="18" t="n"/>
      <c r="M11" s="18" t="n"/>
    </row>
    <row r="12">
      <c r="A12" s="17">
        <f>IF(B12="","",ROW()-1)</f>
        <v/>
      </c>
      <c r="B12" s="18" t="n"/>
      <c r="C12" s="18" t="n"/>
      <c r="D12" s="18" t="n"/>
      <c r="E12" s="19" t="n"/>
      <c r="F12" s="19" t="n"/>
      <c r="G12" s="17">
        <f>IF(OR(E12="",F12=""),"",F12-E12)</f>
        <v/>
      </c>
      <c r="H12" s="18" t="n"/>
      <c r="I12" s="20" t="n"/>
      <c r="J12" s="20" t="n"/>
      <c r="K12" s="18" t="n"/>
      <c r="L12" s="18" t="n"/>
      <c r="M12" s="18" t="n"/>
    </row>
    <row r="13">
      <c r="A13" s="17">
        <f>IF(B13="","",ROW()-1)</f>
        <v/>
      </c>
      <c r="B13" s="18" t="n"/>
      <c r="C13" s="18" t="n"/>
      <c r="D13" s="18" t="n"/>
      <c r="E13" s="19" t="n"/>
      <c r="F13" s="19" t="n"/>
      <c r="G13" s="17">
        <f>IF(OR(E13="",F13=""),"",F13-E13)</f>
        <v/>
      </c>
      <c r="H13" s="18" t="n"/>
      <c r="I13" s="20" t="n"/>
      <c r="J13" s="20" t="n"/>
      <c r="K13" s="18" t="n"/>
      <c r="L13" s="18" t="n"/>
      <c r="M13" s="18" t="n"/>
    </row>
    <row r="14">
      <c r="A14" s="17">
        <f>IF(B14="","",ROW()-1)</f>
        <v/>
      </c>
      <c r="B14" s="18" t="n"/>
      <c r="C14" s="18" t="n"/>
      <c r="D14" s="18" t="n"/>
      <c r="E14" s="19" t="n"/>
      <c r="F14" s="19" t="n"/>
      <c r="G14" s="17">
        <f>IF(OR(E14="",F14=""),"",F14-E14)</f>
        <v/>
      </c>
      <c r="H14" s="18" t="n"/>
      <c r="I14" s="20" t="n"/>
      <c r="J14" s="20" t="n"/>
      <c r="K14" s="18" t="n"/>
      <c r="L14" s="18" t="n"/>
      <c r="M14" s="18" t="n"/>
    </row>
    <row r="15">
      <c r="A15" s="17">
        <f>IF(B15="","",ROW()-1)</f>
        <v/>
      </c>
      <c r="B15" s="18" t="n"/>
      <c r="C15" s="18" t="n"/>
      <c r="D15" s="18" t="n"/>
      <c r="E15" s="19" t="n"/>
      <c r="F15" s="19" t="n"/>
      <c r="G15" s="17">
        <f>IF(OR(E15="",F15=""),"",F15-E15)</f>
        <v/>
      </c>
      <c r="H15" s="18" t="n"/>
      <c r="I15" s="20" t="n"/>
      <c r="J15" s="20" t="n"/>
      <c r="K15" s="18" t="n"/>
      <c r="L15" s="18" t="n"/>
      <c r="M15" s="18" t="n"/>
    </row>
    <row r="16">
      <c r="A16" s="17">
        <f>IF(B16="","",ROW()-1)</f>
        <v/>
      </c>
      <c r="B16" s="18" t="n"/>
      <c r="C16" s="18" t="n"/>
      <c r="D16" s="18" t="n"/>
      <c r="E16" s="19" t="n"/>
      <c r="F16" s="19" t="n"/>
      <c r="G16" s="17">
        <f>IF(OR(E16="",F16=""),"",F16-E16)</f>
        <v/>
      </c>
      <c r="H16" s="18" t="n"/>
      <c r="I16" s="20" t="n"/>
      <c r="J16" s="20" t="n"/>
      <c r="K16" s="18" t="n"/>
      <c r="L16" s="18" t="n"/>
      <c r="M16" s="18" t="n"/>
    </row>
    <row r="17">
      <c r="A17" s="17">
        <f>IF(B17="","",ROW()-1)</f>
        <v/>
      </c>
      <c r="B17" s="18" t="n"/>
      <c r="C17" s="18" t="n"/>
      <c r="D17" s="18" t="n"/>
      <c r="E17" s="19" t="n"/>
      <c r="F17" s="19" t="n"/>
      <c r="G17" s="17">
        <f>IF(OR(E17="",F17=""),"",F17-E17)</f>
        <v/>
      </c>
      <c r="H17" s="18" t="n"/>
      <c r="I17" s="20" t="n"/>
      <c r="J17" s="20" t="n"/>
      <c r="K17" s="18" t="n"/>
      <c r="L17" s="18" t="n"/>
      <c r="M17" s="18" t="n"/>
    </row>
    <row r="18">
      <c r="A18" s="17">
        <f>IF(B18="","",ROW()-1)</f>
        <v/>
      </c>
      <c r="B18" s="18" t="n"/>
      <c r="C18" s="18" t="n"/>
      <c r="D18" s="18" t="n"/>
      <c r="E18" s="19" t="n"/>
      <c r="F18" s="19" t="n"/>
      <c r="G18" s="17">
        <f>IF(OR(E18="",F18=""),"",F18-E18)</f>
        <v/>
      </c>
      <c r="H18" s="18" t="n"/>
      <c r="I18" s="20" t="n"/>
      <c r="J18" s="20" t="n"/>
      <c r="K18" s="18" t="n"/>
      <c r="L18" s="18" t="n"/>
      <c r="M18" s="18" t="n"/>
    </row>
    <row r="19">
      <c r="A19" s="17">
        <f>IF(B19="","",ROW()-1)</f>
        <v/>
      </c>
      <c r="B19" s="18" t="n"/>
      <c r="C19" s="18" t="n"/>
      <c r="D19" s="18" t="n"/>
      <c r="E19" s="19" t="n"/>
      <c r="F19" s="19" t="n"/>
      <c r="G19" s="17">
        <f>IF(OR(E19="",F19=""),"",F19-E19)</f>
        <v/>
      </c>
      <c r="H19" s="18" t="n"/>
      <c r="I19" s="20" t="n"/>
      <c r="J19" s="20" t="n"/>
      <c r="K19" s="18" t="n"/>
      <c r="L19" s="18" t="n"/>
      <c r="M19" s="18" t="n"/>
    </row>
    <row r="20">
      <c r="A20" s="17">
        <f>IF(B20="","",ROW()-1)</f>
        <v/>
      </c>
      <c r="B20" s="18" t="n"/>
      <c r="C20" s="18" t="n"/>
      <c r="D20" s="18" t="n"/>
      <c r="E20" s="19" t="n"/>
      <c r="F20" s="19" t="n"/>
      <c r="G20" s="17">
        <f>IF(OR(E20="",F20=""),"",F20-E20)</f>
        <v/>
      </c>
      <c r="H20" s="18" t="n"/>
      <c r="I20" s="20" t="n"/>
      <c r="J20" s="20" t="n"/>
      <c r="K20" s="18" t="n"/>
      <c r="L20" s="18" t="n"/>
      <c r="M20" s="18" t="n"/>
    </row>
    <row r="21">
      <c r="A21" s="17">
        <f>IF(B21="","",ROW()-1)</f>
        <v/>
      </c>
      <c r="B21" s="18" t="n"/>
      <c r="C21" s="18" t="n"/>
      <c r="D21" s="18" t="n"/>
      <c r="E21" s="19" t="n"/>
      <c r="F21" s="19" t="n"/>
      <c r="G21" s="17">
        <f>IF(OR(E21="",F21=""),"",F21-E21)</f>
        <v/>
      </c>
      <c r="H21" s="18" t="n"/>
      <c r="I21" s="20" t="n"/>
      <c r="J21" s="20" t="n"/>
      <c r="K21" s="18" t="n"/>
      <c r="L21" s="18" t="n"/>
      <c r="M21" s="18" t="n"/>
    </row>
    <row r="22">
      <c r="A22" s="17">
        <f>IF(B22="","",ROW()-1)</f>
        <v/>
      </c>
      <c r="B22" s="18" t="n"/>
      <c r="C22" s="18" t="n"/>
      <c r="D22" s="18" t="n"/>
      <c r="E22" s="19" t="n"/>
      <c r="F22" s="19" t="n"/>
      <c r="G22" s="17">
        <f>IF(OR(E22="",F22=""),"",F22-E22)</f>
        <v/>
      </c>
      <c r="H22" s="18" t="n"/>
      <c r="I22" s="20" t="n"/>
      <c r="J22" s="20" t="n"/>
      <c r="K22" s="18" t="n"/>
      <c r="L22" s="18" t="n"/>
      <c r="M22" s="18" t="n"/>
    </row>
    <row r="23">
      <c r="A23" s="17">
        <f>IF(B23="","",ROW()-1)</f>
        <v/>
      </c>
      <c r="B23" s="18" t="n"/>
      <c r="C23" s="18" t="n"/>
      <c r="D23" s="18" t="n"/>
      <c r="E23" s="19" t="n"/>
      <c r="F23" s="19" t="n"/>
      <c r="G23" s="17">
        <f>IF(OR(E23="",F23=""),"",F23-E23)</f>
        <v/>
      </c>
      <c r="H23" s="18" t="n"/>
      <c r="I23" s="20" t="n"/>
      <c r="J23" s="20" t="n"/>
      <c r="K23" s="18" t="n"/>
      <c r="L23" s="18" t="n"/>
      <c r="M23" s="18" t="n"/>
    </row>
    <row r="24">
      <c r="A24" s="17">
        <f>IF(B24="","",ROW()-1)</f>
        <v/>
      </c>
      <c r="B24" s="18" t="n"/>
      <c r="C24" s="18" t="n"/>
      <c r="D24" s="18" t="n"/>
      <c r="E24" s="19" t="n"/>
      <c r="F24" s="19" t="n"/>
      <c r="G24" s="17">
        <f>IF(OR(E24="",F24=""),"",F24-E24)</f>
        <v/>
      </c>
      <c r="H24" s="18" t="n"/>
      <c r="I24" s="20" t="n"/>
      <c r="J24" s="20" t="n"/>
      <c r="K24" s="18" t="n"/>
      <c r="L24" s="18" t="n"/>
      <c r="M24" s="18" t="n"/>
    </row>
    <row r="25">
      <c r="A25" s="17">
        <f>IF(B25="","",ROW()-1)</f>
        <v/>
      </c>
      <c r="B25" s="18" t="n"/>
      <c r="C25" s="18" t="n"/>
      <c r="D25" s="18" t="n"/>
      <c r="E25" s="19" t="n"/>
      <c r="F25" s="19" t="n"/>
      <c r="G25" s="17">
        <f>IF(OR(E25="",F25=""),"",F25-E25)</f>
        <v/>
      </c>
      <c r="H25" s="18" t="n"/>
      <c r="I25" s="20" t="n"/>
      <c r="J25" s="20" t="n"/>
      <c r="K25" s="18" t="n"/>
      <c r="L25" s="18" t="n"/>
      <c r="M25" s="18" t="n"/>
    </row>
    <row r="26">
      <c r="A26" s="17">
        <f>IF(B26="","",ROW()-1)</f>
        <v/>
      </c>
      <c r="B26" s="18" t="n"/>
      <c r="C26" s="18" t="n"/>
      <c r="D26" s="18" t="n"/>
      <c r="E26" s="19" t="n"/>
      <c r="F26" s="19" t="n"/>
      <c r="G26" s="17">
        <f>IF(OR(E26="",F26=""),"",F26-E26)</f>
        <v/>
      </c>
      <c r="H26" s="18" t="n"/>
      <c r="I26" s="20" t="n"/>
      <c r="J26" s="20" t="n"/>
      <c r="K26" s="18" t="n"/>
      <c r="L26" s="18" t="n"/>
      <c r="M26" s="18" t="n"/>
    </row>
    <row r="27">
      <c r="A27" s="17">
        <f>IF(B27="","",ROW()-1)</f>
        <v/>
      </c>
      <c r="B27" s="18" t="n"/>
      <c r="C27" s="18" t="n"/>
      <c r="D27" s="18" t="n"/>
      <c r="E27" s="19" t="n"/>
      <c r="F27" s="19" t="n"/>
      <c r="G27" s="17">
        <f>IF(OR(E27="",F27=""),"",F27-E27)</f>
        <v/>
      </c>
      <c r="H27" s="18" t="n"/>
      <c r="I27" s="20" t="n"/>
      <c r="J27" s="20" t="n"/>
      <c r="K27" s="18" t="n"/>
      <c r="L27" s="18" t="n"/>
      <c r="M27" s="18" t="n"/>
    </row>
    <row r="28">
      <c r="A28" s="17">
        <f>IF(B28="","",ROW()-1)</f>
        <v/>
      </c>
      <c r="B28" s="18" t="n"/>
      <c r="C28" s="18" t="n"/>
      <c r="D28" s="18" t="n"/>
      <c r="E28" s="19" t="n"/>
      <c r="F28" s="19" t="n"/>
      <c r="G28" s="17">
        <f>IF(OR(E28="",F28=""),"",F28-E28)</f>
        <v/>
      </c>
      <c r="H28" s="18" t="n"/>
      <c r="I28" s="20" t="n"/>
      <c r="J28" s="20" t="n"/>
      <c r="K28" s="18" t="n"/>
      <c r="L28" s="18" t="n"/>
      <c r="M28" s="18" t="n"/>
    </row>
    <row r="29">
      <c r="A29" s="17">
        <f>IF(B29="","",ROW()-1)</f>
        <v/>
      </c>
      <c r="B29" s="18" t="n"/>
      <c r="C29" s="18" t="n"/>
      <c r="D29" s="18" t="n"/>
      <c r="E29" s="19" t="n"/>
      <c r="F29" s="19" t="n"/>
      <c r="G29" s="17">
        <f>IF(OR(E29="",F29=""),"",F29-E29)</f>
        <v/>
      </c>
      <c r="H29" s="18" t="n"/>
      <c r="I29" s="20" t="n"/>
      <c r="J29" s="20" t="n"/>
      <c r="K29" s="18" t="n"/>
      <c r="L29" s="18" t="n"/>
      <c r="M29" s="18" t="n"/>
    </row>
    <row r="30">
      <c r="A30" s="17">
        <f>IF(B30="","",ROW()-1)</f>
        <v/>
      </c>
      <c r="B30" s="18" t="n"/>
      <c r="C30" s="18" t="n"/>
      <c r="D30" s="18" t="n"/>
      <c r="E30" s="19" t="n"/>
      <c r="F30" s="19" t="n"/>
      <c r="G30" s="17">
        <f>IF(OR(E30="",F30=""),"",F30-E30)</f>
        <v/>
      </c>
      <c r="H30" s="18" t="n"/>
      <c r="I30" s="20" t="n"/>
      <c r="J30" s="20" t="n"/>
      <c r="K30" s="18" t="n"/>
      <c r="L30" s="18" t="n"/>
      <c r="M30" s="18" t="n"/>
    </row>
    <row r="31">
      <c r="A31" s="17">
        <f>IF(B31="","",ROW()-1)</f>
        <v/>
      </c>
      <c r="B31" s="18" t="n"/>
      <c r="C31" s="18" t="n"/>
      <c r="D31" s="18" t="n"/>
      <c r="E31" s="19" t="n"/>
      <c r="F31" s="19" t="n"/>
      <c r="G31" s="17">
        <f>IF(OR(E31="",F31=""),"",F31-E31)</f>
        <v/>
      </c>
      <c r="H31" s="18" t="n"/>
      <c r="I31" s="20" t="n"/>
      <c r="J31" s="20" t="n"/>
      <c r="K31" s="18" t="n"/>
      <c r="L31" s="18" t="n"/>
      <c r="M31" s="18" t="n"/>
    </row>
    <row r="32">
      <c r="A32" s="17">
        <f>IF(B32="","",ROW()-1)</f>
        <v/>
      </c>
      <c r="B32" s="18" t="n"/>
      <c r="C32" s="18" t="n"/>
      <c r="D32" s="18" t="n"/>
      <c r="E32" s="19" t="n"/>
      <c r="F32" s="19" t="n"/>
      <c r="G32" s="17">
        <f>IF(OR(E32="",F32=""),"",F32-E32)</f>
        <v/>
      </c>
      <c r="H32" s="18" t="n"/>
      <c r="I32" s="20" t="n"/>
      <c r="J32" s="20" t="n"/>
      <c r="K32" s="18" t="n"/>
      <c r="L32" s="18" t="n"/>
      <c r="M32" s="18" t="n"/>
    </row>
    <row r="33">
      <c r="A33" s="17">
        <f>IF(B33="","",ROW()-1)</f>
        <v/>
      </c>
      <c r="B33" s="18" t="n"/>
      <c r="C33" s="18" t="n"/>
      <c r="D33" s="18" t="n"/>
      <c r="E33" s="19" t="n"/>
      <c r="F33" s="19" t="n"/>
      <c r="G33" s="17">
        <f>IF(OR(E33="",F33=""),"",F33-E33)</f>
        <v/>
      </c>
      <c r="H33" s="18" t="n"/>
      <c r="I33" s="20" t="n"/>
      <c r="J33" s="20" t="n"/>
      <c r="K33" s="18" t="n"/>
      <c r="L33" s="18" t="n"/>
      <c r="M33" s="18" t="n"/>
    </row>
    <row r="34">
      <c r="A34" s="17">
        <f>IF(B34="","",ROW()-1)</f>
        <v/>
      </c>
      <c r="B34" s="18" t="n"/>
      <c r="C34" s="18" t="n"/>
      <c r="D34" s="18" t="n"/>
      <c r="E34" s="19" t="n"/>
      <c r="F34" s="19" t="n"/>
      <c r="G34" s="17">
        <f>IF(OR(E34="",F34=""),"",F34-E34)</f>
        <v/>
      </c>
      <c r="H34" s="18" t="n"/>
      <c r="I34" s="20" t="n"/>
      <c r="J34" s="20" t="n"/>
      <c r="K34" s="18" t="n"/>
      <c r="L34" s="18" t="n"/>
      <c r="M34" s="18" t="n"/>
    </row>
    <row r="35">
      <c r="A35" s="17">
        <f>IF(B35="","",ROW()-1)</f>
        <v/>
      </c>
      <c r="B35" s="18" t="n"/>
      <c r="C35" s="18" t="n"/>
      <c r="D35" s="18" t="n"/>
      <c r="E35" s="19" t="n"/>
      <c r="F35" s="19" t="n"/>
      <c r="G35" s="17">
        <f>IF(OR(E35="",F35=""),"",F35-E35)</f>
        <v/>
      </c>
      <c r="H35" s="18" t="n"/>
      <c r="I35" s="20" t="n"/>
      <c r="J35" s="20" t="n"/>
      <c r="K35" s="18" t="n"/>
      <c r="L35" s="18" t="n"/>
      <c r="M35" s="18" t="n"/>
    </row>
    <row r="36">
      <c r="A36" s="17">
        <f>IF(B36="","",ROW()-1)</f>
        <v/>
      </c>
      <c r="B36" s="18" t="n"/>
      <c r="C36" s="18" t="n"/>
      <c r="D36" s="18" t="n"/>
      <c r="E36" s="19" t="n"/>
      <c r="F36" s="19" t="n"/>
      <c r="G36" s="17">
        <f>IF(OR(E36="",F36=""),"",F36-E36)</f>
        <v/>
      </c>
      <c r="H36" s="18" t="n"/>
      <c r="I36" s="20" t="n"/>
      <c r="J36" s="20" t="n"/>
      <c r="K36" s="18" t="n"/>
      <c r="L36" s="18" t="n"/>
      <c r="M36" s="18" t="n"/>
    </row>
    <row r="37">
      <c r="A37" s="17">
        <f>IF(B37="","",ROW()-1)</f>
        <v/>
      </c>
      <c r="B37" s="18" t="n"/>
      <c r="C37" s="18" t="n"/>
      <c r="D37" s="18" t="n"/>
      <c r="E37" s="19" t="n"/>
      <c r="F37" s="19" t="n"/>
      <c r="G37" s="17">
        <f>IF(OR(E37="",F37=""),"",F37-E37)</f>
        <v/>
      </c>
      <c r="H37" s="18" t="n"/>
      <c r="I37" s="20" t="n"/>
      <c r="J37" s="20" t="n"/>
      <c r="K37" s="18" t="n"/>
      <c r="L37" s="18" t="n"/>
      <c r="M37" s="18" t="n"/>
    </row>
    <row r="38">
      <c r="A38" s="17">
        <f>IF(B38="","",ROW()-1)</f>
        <v/>
      </c>
      <c r="B38" s="18" t="n"/>
      <c r="C38" s="18" t="n"/>
      <c r="D38" s="18" t="n"/>
      <c r="E38" s="19" t="n"/>
      <c r="F38" s="19" t="n"/>
      <c r="G38" s="17">
        <f>IF(OR(E38="",F38=""),"",F38-E38)</f>
        <v/>
      </c>
      <c r="H38" s="18" t="n"/>
      <c r="I38" s="20" t="n"/>
      <c r="J38" s="20" t="n"/>
      <c r="K38" s="18" t="n"/>
      <c r="L38" s="18" t="n"/>
      <c r="M38" s="18" t="n"/>
    </row>
    <row r="39">
      <c r="A39" s="17">
        <f>IF(B39="","",ROW()-1)</f>
        <v/>
      </c>
      <c r="B39" s="18" t="n"/>
      <c r="C39" s="18" t="n"/>
      <c r="D39" s="18" t="n"/>
      <c r="E39" s="19" t="n"/>
      <c r="F39" s="19" t="n"/>
      <c r="G39" s="17">
        <f>IF(OR(E39="",F39=""),"",F39-E39)</f>
        <v/>
      </c>
      <c r="H39" s="18" t="n"/>
      <c r="I39" s="20" t="n"/>
      <c r="J39" s="20" t="n"/>
      <c r="K39" s="18" t="n"/>
      <c r="L39" s="18" t="n"/>
      <c r="M39" s="18" t="n"/>
    </row>
    <row r="40">
      <c r="A40" s="17">
        <f>IF(B40="","",ROW()-1)</f>
        <v/>
      </c>
      <c r="B40" s="18" t="n"/>
      <c r="C40" s="18" t="n"/>
      <c r="D40" s="18" t="n"/>
      <c r="E40" s="19" t="n"/>
      <c r="F40" s="19" t="n"/>
      <c r="G40" s="17">
        <f>IF(OR(E40="",F40=""),"",F40-E40)</f>
        <v/>
      </c>
      <c r="H40" s="18" t="n"/>
      <c r="I40" s="20" t="n"/>
      <c r="J40" s="20" t="n"/>
      <c r="K40" s="18" t="n"/>
      <c r="L40" s="18" t="n"/>
      <c r="M40" s="18" t="n"/>
    </row>
    <row r="41">
      <c r="A41" s="17">
        <f>IF(B41="","",ROW()-1)</f>
        <v/>
      </c>
      <c r="B41" s="18" t="n"/>
      <c r="C41" s="18" t="n"/>
      <c r="D41" s="18" t="n"/>
      <c r="E41" s="19" t="n"/>
      <c r="F41" s="19" t="n"/>
      <c r="G41" s="17">
        <f>IF(OR(E41="",F41=""),"",F41-E41)</f>
        <v/>
      </c>
      <c r="H41" s="18" t="n"/>
      <c r="I41" s="20" t="n"/>
      <c r="J41" s="20" t="n"/>
      <c r="K41" s="18" t="n"/>
      <c r="L41" s="18" t="n"/>
      <c r="M41" s="18" t="n"/>
    </row>
    <row r="42">
      <c r="A42" s="17">
        <f>IF(B42="","",ROW()-1)</f>
        <v/>
      </c>
      <c r="B42" s="18" t="n"/>
      <c r="C42" s="18" t="n"/>
      <c r="D42" s="18" t="n"/>
      <c r="E42" s="19" t="n"/>
      <c r="F42" s="19" t="n"/>
      <c r="G42" s="17">
        <f>IF(OR(E42="",F42=""),"",F42-E42)</f>
        <v/>
      </c>
      <c r="H42" s="18" t="n"/>
      <c r="I42" s="20" t="n"/>
      <c r="J42" s="20" t="n"/>
      <c r="K42" s="18" t="n"/>
      <c r="L42" s="18" t="n"/>
      <c r="M42" s="18" t="n"/>
    </row>
    <row r="43">
      <c r="A43" s="17">
        <f>IF(B43="","",ROW()-1)</f>
        <v/>
      </c>
      <c r="B43" s="18" t="n"/>
      <c r="C43" s="18" t="n"/>
      <c r="D43" s="18" t="n"/>
      <c r="E43" s="19" t="n"/>
      <c r="F43" s="19" t="n"/>
      <c r="G43" s="17">
        <f>IF(OR(E43="",F43=""),"",F43-E43)</f>
        <v/>
      </c>
      <c r="H43" s="18" t="n"/>
      <c r="I43" s="20" t="n"/>
      <c r="J43" s="20" t="n"/>
      <c r="K43" s="18" t="n"/>
      <c r="L43" s="18" t="n"/>
      <c r="M43" s="18" t="n"/>
    </row>
    <row r="44">
      <c r="A44" s="17">
        <f>IF(B44="","",ROW()-1)</f>
        <v/>
      </c>
      <c r="B44" s="18" t="n"/>
      <c r="C44" s="18" t="n"/>
      <c r="D44" s="18" t="n"/>
      <c r="E44" s="19" t="n"/>
      <c r="F44" s="19" t="n"/>
      <c r="G44" s="17">
        <f>IF(OR(E44="",F44=""),"",F44-E44)</f>
        <v/>
      </c>
      <c r="H44" s="18" t="n"/>
      <c r="I44" s="20" t="n"/>
      <c r="J44" s="20" t="n"/>
      <c r="K44" s="18" t="n"/>
      <c r="L44" s="18" t="n"/>
      <c r="M44" s="18" t="n"/>
    </row>
    <row r="45">
      <c r="A45" s="17">
        <f>IF(B45="","",ROW()-1)</f>
        <v/>
      </c>
      <c r="B45" s="18" t="n"/>
      <c r="C45" s="18" t="n"/>
      <c r="D45" s="18" t="n"/>
      <c r="E45" s="19" t="n"/>
      <c r="F45" s="19" t="n"/>
      <c r="G45" s="17">
        <f>IF(OR(E45="",F45=""),"",F45-E45)</f>
        <v/>
      </c>
      <c r="H45" s="18" t="n"/>
      <c r="I45" s="20" t="n"/>
      <c r="J45" s="20" t="n"/>
      <c r="K45" s="18" t="n"/>
      <c r="L45" s="18" t="n"/>
      <c r="M45" s="18" t="n"/>
    </row>
    <row r="46">
      <c r="A46" s="17">
        <f>IF(B46="","",ROW()-1)</f>
        <v/>
      </c>
      <c r="B46" s="18" t="n"/>
      <c r="C46" s="18" t="n"/>
      <c r="D46" s="18" t="n"/>
      <c r="E46" s="19" t="n"/>
      <c r="F46" s="19" t="n"/>
      <c r="G46" s="17">
        <f>IF(OR(E46="",F46=""),"",F46-E46)</f>
        <v/>
      </c>
      <c r="H46" s="18" t="n"/>
      <c r="I46" s="20" t="n"/>
      <c r="J46" s="20" t="n"/>
      <c r="K46" s="18" t="n"/>
      <c r="L46" s="18" t="n"/>
      <c r="M46" s="18" t="n"/>
    </row>
    <row r="47">
      <c r="A47" s="17">
        <f>IF(B47="","",ROW()-1)</f>
        <v/>
      </c>
      <c r="B47" s="18" t="n"/>
      <c r="C47" s="18" t="n"/>
      <c r="D47" s="18" t="n"/>
      <c r="E47" s="19" t="n"/>
      <c r="F47" s="19" t="n"/>
      <c r="G47" s="17">
        <f>IF(OR(E47="",F47=""),"",F47-E47)</f>
        <v/>
      </c>
      <c r="H47" s="18" t="n"/>
      <c r="I47" s="20" t="n"/>
      <c r="J47" s="20" t="n"/>
      <c r="K47" s="18" t="n"/>
      <c r="L47" s="18" t="n"/>
      <c r="M47" s="18" t="n"/>
    </row>
    <row r="48">
      <c r="A48" s="17">
        <f>IF(B48="","",ROW()-1)</f>
        <v/>
      </c>
      <c r="B48" s="18" t="n"/>
      <c r="C48" s="18" t="n"/>
      <c r="D48" s="18" t="n"/>
      <c r="E48" s="19" t="n"/>
      <c r="F48" s="19" t="n"/>
      <c r="G48" s="17">
        <f>IF(OR(E48="",F48=""),"",F48-E48)</f>
        <v/>
      </c>
      <c r="H48" s="18" t="n"/>
      <c r="I48" s="20" t="n"/>
      <c r="J48" s="20" t="n"/>
      <c r="K48" s="18" t="n"/>
      <c r="L48" s="18" t="n"/>
      <c r="M48" s="18" t="n"/>
    </row>
    <row r="49">
      <c r="A49" s="17">
        <f>IF(B49="","",ROW()-1)</f>
        <v/>
      </c>
      <c r="B49" s="18" t="n"/>
      <c r="C49" s="18" t="n"/>
      <c r="D49" s="18" t="n"/>
      <c r="E49" s="19" t="n"/>
      <c r="F49" s="19" t="n"/>
      <c r="G49" s="17">
        <f>IF(OR(E49="",F49=""),"",F49-E49)</f>
        <v/>
      </c>
      <c r="H49" s="18" t="n"/>
      <c r="I49" s="20" t="n"/>
      <c r="J49" s="20" t="n"/>
      <c r="K49" s="18" t="n"/>
      <c r="L49" s="18" t="n"/>
      <c r="M49" s="18" t="n"/>
    </row>
    <row r="50">
      <c r="A50" s="17">
        <f>IF(B50="","",ROW()-1)</f>
        <v/>
      </c>
      <c r="B50" s="18" t="n"/>
      <c r="C50" s="18" t="n"/>
      <c r="D50" s="18" t="n"/>
      <c r="E50" s="19" t="n"/>
      <c r="F50" s="19" t="n"/>
      <c r="G50" s="17">
        <f>IF(OR(E50="",F50=""),"",F50-E50)</f>
        <v/>
      </c>
      <c r="H50" s="18" t="n"/>
      <c r="I50" s="20" t="n"/>
      <c r="J50" s="20" t="n"/>
      <c r="K50" s="18" t="n"/>
      <c r="L50" s="18" t="n"/>
      <c r="M50" s="18" t="n"/>
    </row>
    <row r="51">
      <c r="A51" s="17">
        <f>IF(B51="","",ROW()-1)</f>
        <v/>
      </c>
      <c r="B51" s="18" t="n"/>
      <c r="C51" s="18" t="n"/>
      <c r="D51" s="18" t="n"/>
      <c r="E51" s="19" t="n"/>
      <c r="F51" s="19" t="n"/>
      <c r="G51" s="17">
        <f>IF(OR(E51="",F51=""),"",F51-E51)</f>
        <v/>
      </c>
      <c r="H51" s="18" t="n"/>
      <c r="I51" s="20" t="n"/>
      <c r="J51" s="20" t="n"/>
      <c r="K51" s="18" t="n"/>
      <c r="L51" s="18" t="n"/>
      <c r="M51" s="18" t="n"/>
    </row>
    <row r="52">
      <c r="A52" s="17">
        <f>IF(B52="","",ROW()-1)</f>
        <v/>
      </c>
      <c r="B52" s="18" t="n"/>
      <c r="C52" s="18" t="n"/>
      <c r="D52" s="18" t="n"/>
      <c r="E52" s="19" t="n"/>
      <c r="F52" s="19" t="n"/>
      <c r="G52" s="17">
        <f>IF(OR(E52="",F52=""),"",F52-E52)</f>
        <v/>
      </c>
      <c r="H52" s="18" t="n"/>
      <c r="I52" s="20" t="n"/>
      <c r="J52" s="20" t="n"/>
      <c r="K52" s="18" t="n"/>
      <c r="L52" s="18" t="n"/>
      <c r="M52" s="18" t="n"/>
    </row>
    <row r="53">
      <c r="A53" s="17">
        <f>IF(B53="","",ROW()-1)</f>
        <v/>
      </c>
      <c r="B53" s="18" t="n"/>
      <c r="C53" s="18" t="n"/>
      <c r="D53" s="18" t="n"/>
      <c r="E53" s="19" t="n"/>
      <c r="F53" s="19" t="n"/>
      <c r="G53" s="17">
        <f>IF(OR(E53="",F53=""),"",F53-E53)</f>
        <v/>
      </c>
      <c r="H53" s="18" t="n"/>
      <c r="I53" s="20" t="n"/>
      <c r="J53" s="20" t="n"/>
      <c r="K53" s="18" t="n"/>
      <c r="L53" s="18" t="n"/>
      <c r="M53" s="18" t="n"/>
    </row>
    <row r="54">
      <c r="A54" s="17">
        <f>IF(B54="","",ROW()-1)</f>
        <v/>
      </c>
      <c r="B54" s="18" t="n"/>
      <c r="C54" s="18" t="n"/>
      <c r="D54" s="18" t="n"/>
      <c r="E54" s="19" t="n"/>
      <c r="F54" s="19" t="n"/>
      <c r="G54" s="17">
        <f>IF(OR(E54="",F54=""),"",F54-E54)</f>
        <v/>
      </c>
      <c r="H54" s="18" t="n"/>
      <c r="I54" s="20" t="n"/>
      <c r="J54" s="20" t="n"/>
      <c r="K54" s="18" t="n"/>
      <c r="L54" s="18" t="n"/>
      <c r="M54" s="18" t="n"/>
    </row>
    <row r="55">
      <c r="A55" s="17">
        <f>IF(B55="","",ROW()-1)</f>
        <v/>
      </c>
      <c r="B55" s="18" t="n"/>
      <c r="C55" s="18" t="n"/>
      <c r="D55" s="18" t="n"/>
      <c r="E55" s="19" t="n"/>
      <c r="F55" s="19" t="n"/>
      <c r="G55" s="17">
        <f>IF(OR(E55="",F55=""),"",F55-E55)</f>
        <v/>
      </c>
      <c r="H55" s="18" t="n"/>
      <c r="I55" s="20" t="n"/>
      <c r="J55" s="20" t="n"/>
      <c r="K55" s="18" t="n"/>
      <c r="L55" s="18" t="n"/>
      <c r="M55" s="18" t="n"/>
    </row>
    <row r="56">
      <c r="A56" s="17">
        <f>IF(B56="","",ROW()-1)</f>
        <v/>
      </c>
      <c r="B56" s="18" t="n"/>
      <c r="C56" s="18" t="n"/>
      <c r="D56" s="18" t="n"/>
      <c r="E56" s="19" t="n"/>
      <c r="F56" s="19" t="n"/>
      <c r="G56" s="17">
        <f>IF(OR(E56="",F56=""),"",F56-E56)</f>
        <v/>
      </c>
      <c r="H56" s="18" t="n"/>
      <c r="I56" s="20" t="n"/>
      <c r="J56" s="20" t="n"/>
      <c r="K56" s="18" t="n"/>
      <c r="L56" s="18" t="n"/>
      <c r="M56" s="18" t="n"/>
    </row>
    <row r="57">
      <c r="A57" s="17">
        <f>IF(B57="","",ROW()-1)</f>
        <v/>
      </c>
      <c r="B57" s="18" t="n"/>
      <c r="C57" s="18" t="n"/>
      <c r="D57" s="18" t="n"/>
      <c r="E57" s="19" t="n"/>
      <c r="F57" s="19" t="n"/>
      <c r="G57" s="17">
        <f>IF(OR(E57="",F57=""),"",F57-E57)</f>
        <v/>
      </c>
      <c r="H57" s="18" t="n"/>
      <c r="I57" s="20" t="n"/>
      <c r="J57" s="20" t="n"/>
      <c r="K57" s="18" t="n"/>
      <c r="L57" s="18" t="n"/>
      <c r="M57" s="18" t="n"/>
    </row>
    <row r="58">
      <c r="A58" s="17">
        <f>IF(B58="","",ROW()-1)</f>
        <v/>
      </c>
      <c r="B58" s="18" t="n"/>
      <c r="C58" s="18" t="n"/>
      <c r="D58" s="18" t="n"/>
      <c r="E58" s="19" t="n"/>
      <c r="F58" s="19" t="n"/>
      <c r="G58" s="17">
        <f>IF(OR(E58="",F58=""),"",F58-E58)</f>
        <v/>
      </c>
      <c r="H58" s="18" t="n"/>
      <c r="I58" s="20" t="n"/>
      <c r="J58" s="20" t="n"/>
      <c r="K58" s="18" t="n"/>
      <c r="L58" s="18" t="n"/>
      <c r="M58" s="18" t="n"/>
    </row>
    <row r="59">
      <c r="A59" s="17">
        <f>IF(B59="","",ROW()-1)</f>
        <v/>
      </c>
      <c r="B59" s="18" t="n"/>
      <c r="C59" s="18" t="n"/>
      <c r="D59" s="18" t="n"/>
      <c r="E59" s="19" t="n"/>
      <c r="F59" s="19" t="n"/>
      <c r="G59" s="17">
        <f>IF(OR(E59="",F59=""),"",F59-E59)</f>
        <v/>
      </c>
      <c r="H59" s="18" t="n"/>
      <c r="I59" s="20" t="n"/>
      <c r="J59" s="20" t="n"/>
      <c r="K59" s="18" t="n"/>
      <c r="L59" s="18" t="n"/>
      <c r="M59" s="18" t="n"/>
    </row>
    <row r="60">
      <c r="A60" s="17">
        <f>IF(B60="","",ROW()-1)</f>
        <v/>
      </c>
      <c r="B60" s="18" t="n"/>
      <c r="C60" s="18" t="n"/>
      <c r="D60" s="18" t="n"/>
      <c r="E60" s="19" t="n"/>
      <c r="F60" s="19" t="n"/>
      <c r="G60" s="17">
        <f>IF(OR(E60="",F60=""),"",F60-E60)</f>
        <v/>
      </c>
      <c r="H60" s="18" t="n"/>
      <c r="I60" s="20" t="n"/>
      <c r="J60" s="20" t="n"/>
      <c r="K60" s="18" t="n"/>
      <c r="L60" s="18" t="n"/>
      <c r="M60" s="18" t="n"/>
    </row>
    <row r="61">
      <c r="A61" s="17">
        <f>IF(B61="","",ROW()-1)</f>
        <v/>
      </c>
      <c r="B61" s="18" t="n"/>
      <c r="C61" s="18" t="n"/>
      <c r="D61" s="18" t="n"/>
      <c r="E61" s="19" t="n"/>
      <c r="F61" s="19" t="n"/>
      <c r="G61" s="17">
        <f>IF(OR(E61="",F61=""),"",F61-E61)</f>
        <v/>
      </c>
      <c r="H61" s="18" t="n"/>
      <c r="I61" s="20" t="n"/>
      <c r="J61" s="20" t="n"/>
      <c r="K61" s="18" t="n"/>
      <c r="L61" s="18" t="n"/>
      <c r="M61" s="18" t="n"/>
    </row>
    <row r="62">
      <c r="A62" s="17">
        <f>IF(B62="","",ROW()-1)</f>
        <v/>
      </c>
      <c r="B62" s="18" t="n"/>
      <c r="C62" s="18" t="n"/>
      <c r="D62" s="18" t="n"/>
      <c r="E62" s="19" t="n"/>
      <c r="F62" s="19" t="n"/>
      <c r="G62" s="17">
        <f>IF(OR(E62="",F62=""),"",F62-E62)</f>
        <v/>
      </c>
      <c r="H62" s="18" t="n"/>
      <c r="I62" s="20" t="n"/>
      <c r="J62" s="20" t="n"/>
      <c r="K62" s="18" t="n"/>
      <c r="L62" s="18" t="n"/>
      <c r="M62" s="18" t="n"/>
    </row>
    <row r="63">
      <c r="A63" s="17">
        <f>IF(B63="","",ROW()-1)</f>
        <v/>
      </c>
      <c r="B63" s="18" t="n"/>
      <c r="C63" s="18" t="n"/>
      <c r="D63" s="18" t="n"/>
      <c r="E63" s="19" t="n"/>
      <c r="F63" s="19" t="n"/>
      <c r="G63" s="17">
        <f>IF(OR(E63="",F63=""),"",F63-E63)</f>
        <v/>
      </c>
      <c r="H63" s="18" t="n"/>
      <c r="I63" s="20" t="n"/>
      <c r="J63" s="20" t="n"/>
      <c r="K63" s="18" t="n"/>
      <c r="L63" s="18" t="n"/>
      <c r="M63" s="18" t="n"/>
    </row>
    <row r="64">
      <c r="A64" s="17">
        <f>IF(B64="","",ROW()-1)</f>
        <v/>
      </c>
      <c r="B64" s="18" t="n"/>
      <c r="C64" s="18" t="n"/>
      <c r="D64" s="18" t="n"/>
      <c r="E64" s="19" t="n"/>
      <c r="F64" s="19" t="n"/>
      <c r="G64" s="17">
        <f>IF(OR(E64="",F64=""),"",F64-E64)</f>
        <v/>
      </c>
      <c r="H64" s="18" t="n"/>
      <c r="I64" s="20" t="n"/>
      <c r="J64" s="20" t="n"/>
      <c r="K64" s="18" t="n"/>
      <c r="L64" s="18" t="n"/>
      <c r="M64" s="18" t="n"/>
    </row>
    <row r="65">
      <c r="A65" s="17">
        <f>IF(B65="","",ROW()-1)</f>
        <v/>
      </c>
      <c r="B65" s="18" t="n"/>
      <c r="C65" s="18" t="n"/>
      <c r="D65" s="18" t="n"/>
      <c r="E65" s="19" t="n"/>
      <c r="F65" s="19" t="n"/>
      <c r="G65" s="17">
        <f>IF(OR(E65="",F65=""),"",F65-E65)</f>
        <v/>
      </c>
      <c r="H65" s="18" t="n"/>
      <c r="I65" s="20" t="n"/>
      <c r="J65" s="20" t="n"/>
      <c r="K65" s="18" t="n"/>
      <c r="L65" s="18" t="n"/>
      <c r="M65" s="18" t="n"/>
    </row>
    <row r="66">
      <c r="A66" s="17">
        <f>IF(B66="","",ROW()-1)</f>
        <v/>
      </c>
      <c r="B66" s="18" t="n"/>
      <c r="C66" s="18" t="n"/>
      <c r="D66" s="18" t="n"/>
      <c r="E66" s="19" t="n"/>
      <c r="F66" s="19" t="n"/>
      <c r="G66" s="17">
        <f>IF(OR(E66="",F66=""),"",F66-E66)</f>
        <v/>
      </c>
      <c r="H66" s="18" t="n"/>
      <c r="I66" s="20" t="n"/>
      <c r="J66" s="20" t="n"/>
      <c r="K66" s="18" t="n"/>
      <c r="L66" s="18" t="n"/>
      <c r="M66" s="18" t="n"/>
    </row>
    <row r="67">
      <c r="A67" s="17">
        <f>IF(B67="","",ROW()-1)</f>
        <v/>
      </c>
      <c r="B67" s="18" t="n"/>
      <c r="C67" s="18" t="n"/>
      <c r="D67" s="18" t="n"/>
      <c r="E67" s="19" t="n"/>
      <c r="F67" s="19" t="n"/>
      <c r="G67" s="17">
        <f>IF(OR(E67="",F67=""),"",F67-E67)</f>
        <v/>
      </c>
      <c r="H67" s="18" t="n"/>
      <c r="I67" s="20" t="n"/>
      <c r="J67" s="20" t="n"/>
      <c r="K67" s="18" t="n"/>
      <c r="L67" s="18" t="n"/>
      <c r="M67" s="18" t="n"/>
    </row>
    <row r="68">
      <c r="A68" s="17">
        <f>IF(B68="","",ROW()-1)</f>
        <v/>
      </c>
      <c r="B68" s="18" t="n"/>
      <c r="C68" s="18" t="n"/>
      <c r="D68" s="18" t="n"/>
      <c r="E68" s="19" t="n"/>
      <c r="F68" s="19" t="n"/>
      <c r="G68" s="17">
        <f>IF(OR(E68="",F68=""),"",F68-E68)</f>
        <v/>
      </c>
      <c r="H68" s="18" t="n"/>
      <c r="I68" s="20" t="n"/>
      <c r="J68" s="20" t="n"/>
      <c r="K68" s="18" t="n"/>
      <c r="L68" s="18" t="n"/>
      <c r="M68" s="18" t="n"/>
    </row>
    <row r="69">
      <c r="A69" s="17">
        <f>IF(B69="","",ROW()-1)</f>
        <v/>
      </c>
      <c r="B69" s="18" t="n"/>
      <c r="C69" s="18" t="n"/>
      <c r="D69" s="18" t="n"/>
      <c r="E69" s="19" t="n"/>
      <c r="F69" s="19" t="n"/>
      <c r="G69" s="17">
        <f>IF(OR(E69="",F69=""),"",F69-E69)</f>
        <v/>
      </c>
      <c r="H69" s="18" t="n"/>
      <c r="I69" s="20" t="n"/>
      <c r="J69" s="20" t="n"/>
      <c r="K69" s="18" t="n"/>
      <c r="L69" s="18" t="n"/>
      <c r="M69" s="18" t="n"/>
    </row>
    <row r="70">
      <c r="A70" s="17">
        <f>IF(B70="","",ROW()-1)</f>
        <v/>
      </c>
      <c r="B70" s="18" t="n"/>
      <c r="C70" s="18" t="n"/>
      <c r="D70" s="18" t="n"/>
      <c r="E70" s="19" t="n"/>
      <c r="F70" s="19" t="n"/>
      <c r="G70" s="17">
        <f>IF(OR(E70="",F70=""),"",F70-E70)</f>
        <v/>
      </c>
      <c r="H70" s="18" t="n"/>
      <c r="I70" s="20" t="n"/>
      <c r="J70" s="20" t="n"/>
      <c r="K70" s="18" t="n"/>
      <c r="L70" s="18" t="n"/>
      <c r="M70" s="18" t="n"/>
    </row>
    <row r="71">
      <c r="A71" s="17">
        <f>IF(B71="","",ROW()-1)</f>
        <v/>
      </c>
      <c r="B71" s="18" t="n"/>
      <c r="C71" s="18" t="n"/>
      <c r="D71" s="18" t="n"/>
      <c r="E71" s="19" t="n"/>
      <c r="F71" s="19" t="n"/>
      <c r="G71" s="17">
        <f>IF(OR(E71="",F71=""),"",F71-E71)</f>
        <v/>
      </c>
      <c r="H71" s="18" t="n"/>
      <c r="I71" s="20" t="n"/>
      <c r="J71" s="20" t="n"/>
      <c r="K71" s="18" t="n"/>
      <c r="L71" s="18" t="n"/>
      <c r="M71" s="18" t="n"/>
    </row>
    <row r="72">
      <c r="A72" s="17">
        <f>IF(B72="","",ROW()-1)</f>
        <v/>
      </c>
      <c r="B72" s="18" t="n"/>
      <c r="C72" s="18" t="n"/>
      <c r="D72" s="18" t="n"/>
      <c r="E72" s="19" t="n"/>
      <c r="F72" s="19" t="n"/>
      <c r="G72" s="17">
        <f>IF(OR(E72="",F72=""),"",F72-E72)</f>
        <v/>
      </c>
      <c r="H72" s="18" t="n"/>
      <c r="I72" s="20" t="n"/>
      <c r="J72" s="20" t="n"/>
      <c r="K72" s="18" t="n"/>
      <c r="L72" s="18" t="n"/>
      <c r="M72" s="18" t="n"/>
    </row>
    <row r="73">
      <c r="A73" s="17">
        <f>IF(B73="","",ROW()-1)</f>
        <v/>
      </c>
      <c r="B73" s="18" t="n"/>
      <c r="C73" s="18" t="n"/>
      <c r="D73" s="18" t="n"/>
      <c r="E73" s="19" t="n"/>
      <c r="F73" s="19" t="n"/>
      <c r="G73" s="17">
        <f>IF(OR(E73="",F73=""),"",F73-E73)</f>
        <v/>
      </c>
      <c r="H73" s="18" t="n"/>
      <c r="I73" s="20" t="n"/>
      <c r="J73" s="20" t="n"/>
      <c r="K73" s="18" t="n"/>
      <c r="L73" s="18" t="n"/>
      <c r="M73" s="18" t="n"/>
    </row>
    <row r="74">
      <c r="A74" s="17">
        <f>IF(B74="","",ROW()-1)</f>
        <v/>
      </c>
      <c r="B74" s="18" t="n"/>
      <c r="C74" s="18" t="n"/>
      <c r="D74" s="18" t="n"/>
      <c r="E74" s="19" t="n"/>
      <c r="F74" s="19" t="n"/>
      <c r="G74" s="17">
        <f>IF(OR(E74="",F74=""),"",F74-E74)</f>
        <v/>
      </c>
      <c r="H74" s="18" t="n"/>
      <c r="I74" s="20" t="n"/>
      <c r="J74" s="20" t="n"/>
      <c r="K74" s="18" t="n"/>
      <c r="L74" s="18" t="n"/>
      <c r="M74" s="18" t="n"/>
    </row>
    <row r="75">
      <c r="A75" s="17">
        <f>IF(B75="","",ROW()-1)</f>
        <v/>
      </c>
      <c r="B75" s="18" t="n"/>
      <c r="C75" s="18" t="n"/>
      <c r="D75" s="18" t="n"/>
      <c r="E75" s="19" t="n"/>
      <c r="F75" s="19" t="n"/>
      <c r="G75" s="17">
        <f>IF(OR(E75="",F75=""),"",F75-E75)</f>
        <v/>
      </c>
      <c r="H75" s="18" t="n"/>
      <c r="I75" s="20" t="n"/>
      <c r="J75" s="20" t="n"/>
      <c r="K75" s="18" t="n"/>
      <c r="L75" s="18" t="n"/>
      <c r="M75" s="18" t="n"/>
    </row>
    <row r="76">
      <c r="A76" s="17">
        <f>IF(B76="","",ROW()-1)</f>
        <v/>
      </c>
      <c r="B76" s="18" t="n"/>
      <c r="C76" s="18" t="n"/>
      <c r="D76" s="18" t="n"/>
      <c r="E76" s="19" t="n"/>
      <c r="F76" s="19" t="n"/>
      <c r="G76" s="17">
        <f>IF(OR(E76="",F76=""),"",F76-E76)</f>
        <v/>
      </c>
      <c r="H76" s="18" t="n"/>
      <c r="I76" s="20" t="n"/>
      <c r="J76" s="20" t="n"/>
      <c r="K76" s="18" t="n"/>
      <c r="L76" s="18" t="n"/>
      <c r="M76" s="18" t="n"/>
    </row>
    <row r="77">
      <c r="A77" s="17">
        <f>IF(B77="","",ROW()-1)</f>
        <v/>
      </c>
      <c r="B77" s="18" t="n"/>
      <c r="C77" s="18" t="n"/>
      <c r="D77" s="18" t="n"/>
      <c r="E77" s="19" t="n"/>
      <c r="F77" s="19" t="n"/>
      <c r="G77" s="17">
        <f>IF(OR(E77="",F77=""),"",F77-E77)</f>
        <v/>
      </c>
      <c r="H77" s="18" t="n"/>
      <c r="I77" s="20" t="n"/>
      <c r="J77" s="20" t="n"/>
      <c r="K77" s="18" t="n"/>
      <c r="L77" s="18" t="n"/>
      <c r="M77" s="18" t="n"/>
    </row>
    <row r="78">
      <c r="A78" s="17">
        <f>IF(B78="","",ROW()-1)</f>
        <v/>
      </c>
      <c r="B78" s="18" t="n"/>
      <c r="C78" s="18" t="n"/>
      <c r="D78" s="18" t="n"/>
      <c r="E78" s="19" t="n"/>
      <c r="F78" s="19" t="n"/>
      <c r="G78" s="17">
        <f>IF(OR(E78="",F78=""),"",F78-E78)</f>
        <v/>
      </c>
      <c r="H78" s="18" t="n"/>
      <c r="I78" s="20" t="n"/>
      <c r="J78" s="20" t="n"/>
      <c r="K78" s="18" t="n"/>
      <c r="L78" s="18" t="n"/>
      <c r="M78" s="18" t="n"/>
    </row>
    <row r="79">
      <c r="A79" s="17">
        <f>IF(B79="","",ROW()-1)</f>
        <v/>
      </c>
      <c r="B79" s="18" t="n"/>
      <c r="C79" s="18" t="n"/>
      <c r="D79" s="18" t="n"/>
      <c r="E79" s="19" t="n"/>
      <c r="F79" s="19" t="n"/>
      <c r="G79" s="17">
        <f>IF(OR(E79="",F79=""),"",F79-E79)</f>
        <v/>
      </c>
      <c r="H79" s="18" t="n"/>
      <c r="I79" s="20" t="n"/>
      <c r="J79" s="20" t="n"/>
      <c r="K79" s="18" t="n"/>
      <c r="L79" s="18" t="n"/>
      <c r="M79" s="18" t="n"/>
    </row>
    <row r="80">
      <c r="A80" s="17">
        <f>IF(B80="","",ROW()-1)</f>
        <v/>
      </c>
      <c r="B80" s="18" t="n"/>
      <c r="C80" s="18" t="n"/>
      <c r="D80" s="18" t="n"/>
      <c r="E80" s="19" t="n"/>
      <c r="F80" s="19" t="n"/>
      <c r="G80" s="17">
        <f>IF(OR(E80="",F80=""),"",F80-E80)</f>
        <v/>
      </c>
      <c r="H80" s="18" t="n"/>
      <c r="I80" s="20" t="n"/>
      <c r="J80" s="20" t="n"/>
      <c r="K80" s="18" t="n"/>
      <c r="L80" s="18" t="n"/>
      <c r="M80" s="18" t="n"/>
    </row>
    <row r="81">
      <c r="A81" s="17">
        <f>IF(B81="","",ROW()-1)</f>
        <v/>
      </c>
      <c r="B81" s="18" t="n"/>
      <c r="C81" s="18" t="n"/>
      <c r="D81" s="18" t="n"/>
      <c r="E81" s="19" t="n"/>
      <c r="F81" s="19" t="n"/>
      <c r="G81" s="17">
        <f>IF(OR(E81="",F81=""),"",F81-E81)</f>
        <v/>
      </c>
      <c r="H81" s="18" t="n"/>
      <c r="I81" s="20" t="n"/>
      <c r="J81" s="20" t="n"/>
      <c r="K81" s="18" t="n"/>
      <c r="L81" s="18" t="n"/>
      <c r="M81" s="18" t="n"/>
    </row>
    <row r="82">
      <c r="A82" s="17">
        <f>IF(B82="","",ROW()-1)</f>
        <v/>
      </c>
      <c r="B82" s="18" t="n"/>
      <c r="C82" s="18" t="n"/>
      <c r="D82" s="18" t="n"/>
      <c r="E82" s="19" t="n"/>
      <c r="F82" s="19" t="n"/>
      <c r="G82" s="17">
        <f>IF(OR(E82="",F82=""),"",F82-E82)</f>
        <v/>
      </c>
      <c r="H82" s="18" t="n"/>
      <c r="I82" s="20" t="n"/>
      <c r="J82" s="20" t="n"/>
      <c r="K82" s="18" t="n"/>
      <c r="L82" s="18" t="n"/>
      <c r="M82" s="18" t="n"/>
    </row>
    <row r="83">
      <c r="A83" s="17">
        <f>IF(B83="","",ROW()-1)</f>
        <v/>
      </c>
      <c r="B83" s="18" t="n"/>
      <c r="C83" s="18" t="n"/>
      <c r="D83" s="18" t="n"/>
      <c r="E83" s="19" t="n"/>
      <c r="F83" s="19" t="n"/>
      <c r="G83" s="17">
        <f>IF(OR(E83="",F83=""),"",F83-E83)</f>
        <v/>
      </c>
      <c r="H83" s="18" t="n"/>
      <c r="I83" s="20" t="n"/>
      <c r="J83" s="20" t="n"/>
      <c r="K83" s="18" t="n"/>
      <c r="L83" s="18" t="n"/>
      <c r="M83" s="18" t="n"/>
    </row>
    <row r="84">
      <c r="A84" s="17">
        <f>IF(B84="","",ROW()-1)</f>
        <v/>
      </c>
      <c r="B84" s="18" t="n"/>
      <c r="C84" s="18" t="n"/>
      <c r="D84" s="18" t="n"/>
      <c r="E84" s="19" t="n"/>
      <c r="F84" s="19" t="n"/>
      <c r="G84" s="17">
        <f>IF(OR(E84="",F84=""),"",F84-E84)</f>
        <v/>
      </c>
      <c r="H84" s="18" t="n"/>
      <c r="I84" s="20" t="n"/>
      <c r="J84" s="20" t="n"/>
      <c r="K84" s="18" t="n"/>
      <c r="L84" s="18" t="n"/>
      <c r="M84" s="18" t="n"/>
    </row>
    <row r="85">
      <c r="A85" s="17">
        <f>IF(B85="","",ROW()-1)</f>
        <v/>
      </c>
      <c r="B85" s="18" t="n"/>
      <c r="C85" s="18" t="n"/>
      <c r="D85" s="18" t="n"/>
      <c r="E85" s="19" t="n"/>
      <c r="F85" s="19" t="n"/>
      <c r="G85" s="17">
        <f>IF(OR(E85="",F85=""),"",F85-E85)</f>
        <v/>
      </c>
      <c r="H85" s="18" t="n"/>
      <c r="I85" s="20" t="n"/>
      <c r="J85" s="20" t="n"/>
      <c r="K85" s="18" t="n"/>
      <c r="L85" s="18" t="n"/>
      <c r="M85" s="18" t="n"/>
    </row>
    <row r="86">
      <c r="A86" s="17">
        <f>IF(B86="","",ROW()-1)</f>
        <v/>
      </c>
      <c r="B86" s="18" t="n"/>
      <c r="C86" s="18" t="n"/>
      <c r="D86" s="18" t="n"/>
      <c r="E86" s="19" t="n"/>
      <c r="F86" s="19" t="n"/>
      <c r="G86" s="17">
        <f>IF(OR(E86="",F86=""),"",F86-E86)</f>
        <v/>
      </c>
      <c r="H86" s="18" t="n"/>
      <c r="I86" s="20" t="n"/>
      <c r="J86" s="20" t="n"/>
      <c r="K86" s="18" t="n"/>
      <c r="L86" s="18" t="n"/>
      <c r="M86" s="18" t="n"/>
    </row>
    <row r="87">
      <c r="A87" s="17">
        <f>IF(B87="","",ROW()-1)</f>
        <v/>
      </c>
      <c r="B87" s="18" t="n"/>
      <c r="C87" s="18" t="n"/>
      <c r="D87" s="18" t="n"/>
      <c r="E87" s="19" t="n"/>
      <c r="F87" s="19" t="n"/>
      <c r="G87" s="17">
        <f>IF(OR(E87="",F87=""),"",F87-E87)</f>
        <v/>
      </c>
      <c r="H87" s="18" t="n"/>
      <c r="I87" s="20" t="n"/>
      <c r="J87" s="20" t="n"/>
      <c r="K87" s="18" t="n"/>
      <c r="L87" s="18" t="n"/>
      <c r="M87" s="18" t="n"/>
    </row>
    <row r="88">
      <c r="A88" s="17">
        <f>IF(B88="","",ROW()-1)</f>
        <v/>
      </c>
      <c r="B88" s="18" t="n"/>
      <c r="C88" s="18" t="n"/>
      <c r="D88" s="18" t="n"/>
      <c r="E88" s="19" t="n"/>
      <c r="F88" s="19" t="n"/>
      <c r="G88" s="17">
        <f>IF(OR(E88="",F88=""),"",F88-E88)</f>
        <v/>
      </c>
      <c r="H88" s="18" t="n"/>
      <c r="I88" s="20" t="n"/>
      <c r="J88" s="20" t="n"/>
      <c r="K88" s="18" t="n"/>
      <c r="L88" s="18" t="n"/>
      <c r="M88" s="18" t="n"/>
    </row>
    <row r="89">
      <c r="A89" s="17">
        <f>IF(B89="","",ROW()-1)</f>
        <v/>
      </c>
      <c r="B89" s="18" t="n"/>
      <c r="C89" s="18" t="n"/>
      <c r="D89" s="18" t="n"/>
      <c r="E89" s="19" t="n"/>
      <c r="F89" s="19" t="n"/>
      <c r="G89" s="17">
        <f>IF(OR(E89="",F89=""),"",F89-E89)</f>
        <v/>
      </c>
      <c r="H89" s="18" t="n"/>
      <c r="I89" s="20" t="n"/>
      <c r="J89" s="20" t="n"/>
      <c r="K89" s="18" t="n"/>
      <c r="L89" s="18" t="n"/>
      <c r="M89" s="18" t="n"/>
    </row>
    <row r="90">
      <c r="A90" s="17">
        <f>IF(B90="","",ROW()-1)</f>
        <v/>
      </c>
      <c r="B90" s="18" t="n"/>
      <c r="C90" s="18" t="n"/>
      <c r="D90" s="18" t="n"/>
      <c r="E90" s="19" t="n"/>
      <c r="F90" s="19" t="n"/>
      <c r="G90" s="17">
        <f>IF(OR(E90="",F90=""),"",F90-E90)</f>
        <v/>
      </c>
      <c r="H90" s="18" t="n"/>
      <c r="I90" s="20" t="n"/>
      <c r="J90" s="20" t="n"/>
      <c r="K90" s="18" t="n"/>
      <c r="L90" s="18" t="n"/>
      <c r="M90" s="18" t="n"/>
    </row>
    <row r="91">
      <c r="A91" s="17">
        <f>IF(B91="","",ROW()-1)</f>
        <v/>
      </c>
      <c r="B91" s="18" t="n"/>
      <c r="C91" s="18" t="n"/>
      <c r="D91" s="18" t="n"/>
      <c r="E91" s="19" t="n"/>
      <c r="F91" s="19" t="n"/>
      <c r="G91" s="17">
        <f>IF(OR(E91="",F91=""),"",F91-E91)</f>
        <v/>
      </c>
      <c r="H91" s="18" t="n"/>
      <c r="I91" s="20" t="n"/>
      <c r="J91" s="20" t="n"/>
      <c r="K91" s="18" t="n"/>
      <c r="L91" s="18" t="n"/>
      <c r="M91" s="18" t="n"/>
    </row>
    <row r="92">
      <c r="A92" s="17">
        <f>IF(B92="","",ROW()-1)</f>
        <v/>
      </c>
      <c r="B92" s="18" t="n"/>
      <c r="C92" s="18" t="n"/>
      <c r="D92" s="18" t="n"/>
      <c r="E92" s="19" t="n"/>
      <c r="F92" s="19" t="n"/>
      <c r="G92" s="17">
        <f>IF(OR(E92="",F92=""),"",F92-E92)</f>
        <v/>
      </c>
      <c r="H92" s="18" t="n"/>
      <c r="I92" s="20" t="n"/>
      <c r="J92" s="20" t="n"/>
      <c r="K92" s="18" t="n"/>
      <c r="L92" s="18" t="n"/>
      <c r="M92" s="18" t="n"/>
    </row>
    <row r="93">
      <c r="A93" s="17">
        <f>IF(B93="","",ROW()-1)</f>
        <v/>
      </c>
      <c r="B93" s="18" t="n"/>
      <c r="C93" s="18" t="n"/>
      <c r="D93" s="18" t="n"/>
      <c r="E93" s="19" t="n"/>
      <c r="F93" s="19" t="n"/>
      <c r="G93" s="17">
        <f>IF(OR(E93="",F93=""),"",F93-E93)</f>
        <v/>
      </c>
      <c r="H93" s="18" t="n"/>
      <c r="I93" s="20" t="n"/>
      <c r="J93" s="20" t="n"/>
      <c r="K93" s="18" t="n"/>
      <c r="L93" s="18" t="n"/>
      <c r="M93" s="18" t="n"/>
    </row>
    <row r="94">
      <c r="A94" s="17">
        <f>IF(B94="","",ROW()-1)</f>
        <v/>
      </c>
      <c r="B94" s="18" t="n"/>
      <c r="C94" s="18" t="n"/>
      <c r="D94" s="18" t="n"/>
      <c r="E94" s="19" t="n"/>
      <c r="F94" s="19" t="n"/>
      <c r="G94" s="17">
        <f>IF(OR(E94="",F94=""),"",F94-E94)</f>
        <v/>
      </c>
      <c r="H94" s="18" t="n"/>
      <c r="I94" s="20" t="n"/>
      <c r="J94" s="20" t="n"/>
      <c r="K94" s="18" t="n"/>
      <c r="L94" s="18" t="n"/>
      <c r="M94" s="18" t="n"/>
    </row>
    <row r="95">
      <c r="A95" s="17">
        <f>IF(B95="","",ROW()-1)</f>
        <v/>
      </c>
      <c r="B95" s="18" t="n"/>
      <c r="C95" s="18" t="n"/>
      <c r="D95" s="18" t="n"/>
      <c r="E95" s="19" t="n"/>
      <c r="F95" s="19" t="n"/>
      <c r="G95" s="17">
        <f>IF(OR(E95="",F95=""),"",F95-E95)</f>
        <v/>
      </c>
      <c r="H95" s="18" t="n"/>
      <c r="I95" s="20" t="n"/>
      <c r="J95" s="20" t="n"/>
      <c r="K95" s="18" t="n"/>
      <c r="L95" s="18" t="n"/>
      <c r="M95" s="18" t="n"/>
    </row>
    <row r="96">
      <c r="A96" s="17">
        <f>IF(B96="","",ROW()-1)</f>
        <v/>
      </c>
      <c r="B96" s="18" t="n"/>
      <c r="C96" s="18" t="n"/>
      <c r="D96" s="18" t="n"/>
      <c r="E96" s="19" t="n"/>
      <c r="F96" s="19" t="n"/>
      <c r="G96" s="17">
        <f>IF(OR(E96="",F96=""),"",F96-E96)</f>
        <v/>
      </c>
      <c r="H96" s="18" t="n"/>
      <c r="I96" s="20" t="n"/>
      <c r="J96" s="20" t="n"/>
      <c r="K96" s="18" t="n"/>
      <c r="L96" s="18" t="n"/>
      <c r="M96" s="18" t="n"/>
    </row>
    <row r="97">
      <c r="A97" s="17">
        <f>IF(B97="","",ROW()-1)</f>
        <v/>
      </c>
      <c r="B97" s="18" t="n"/>
      <c r="C97" s="18" t="n"/>
      <c r="D97" s="18" t="n"/>
      <c r="E97" s="19" t="n"/>
      <c r="F97" s="19" t="n"/>
      <c r="G97" s="17">
        <f>IF(OR(E97="",F97=""),"",F97-E97)</f>
        <v/>
      </c>
      <c r="H97" s="18" t="n"/>
      <c r="I97" s="20" t="n"/>
      <c r="J97" s="20" t="n"/>
      <c r="K97" s="18" t="n"/>
      <c r="L97" s="18" t="n"/>
      <c r="M97" s="18" t="n"/>
    </row>
    <row r="98">
      <c r="A98" s="17">
        <f>IF(B98="","",ROW()-1)</f>
        <v/>
      </c>
      <c r="B98" s="18" t="n"/>
      <c r="C98" s="18" t="n"/>
      <c r="D98" s="18" t="n"/>
      <c r="E98" s="19" t="n"/>
      <c r="F98" s="19" t="n"/>
      <c r="G98" s="17">
        <f>IF(OR(E98="",F98=""),"",F98-E98)</f>
        <v/>
      </c>
      <c r="H98" s="18" t="n"/>
      <c r="I98" s="20" t="n"/>
      <c r="J98" s="20" t="n"/>
      <c r="K98" s="18" t="n"/>
      <c r="L98" s="18" t="n"/>
      <c r="M98" s="18" t="n"/>
    </row>
    <row r="99">
      <c r="A99" s="17">
        <f>IF(B99="","",ROW()-1)</f>
        <v/>
      </c>
      <c r="B99" s="18" t="n"/>
      <c r="C99" s="18" t="n"/>
      <c r="D99" s="18" t="n"/>
      <c r="E99" s="19" t="n"/>
      <c r="F99" s="19" t="n"/>
      <c r="G99" s="17">
        <f>IF(OR(E99="",F99=""),"",F99-E99)</f>
        <v/>
      </c>
      <c r="H99" s="18" t="n"/>
      <c r="I99" s="20" t="n"/>
      <c r="J99" s="20" t="n"/>
      <c r="K99" s="18" t="n"/>
      <c r="L99" s="18" t="n"/>
      <c r="M99" s="18" t="n"/>
    </row>
    <row r="100">
      <c r="A100" s="17">
        <f>IF(B100="","",ROW()-1)</f>
        <v/>
      </c>
      <c r="B100" s="18" t="n"/>
      <c r="C100" s="18" t="n"/>
      <c r="D100" s="18" t="n"/>
      <c r="E100" s="19" t="n"/>
      <c r="F100" s="19" t="n"/>
      <c r="G100" s="17">
        <f>IF(OR(E100="",F100=""),"",F100-E100)</f>
        <v/>
      </c>
      <c r="H100" s="18" t="n"/>
      <c r="I100" s="20" t="n"/>
      <c r="J100" s="20" t="n"/>
      <c r="K100" s="18" t="n"/>
      <c r="L100" s="18" t="n"/>
      <c r="M100" s="18" t="n"/>
    </row>
    <row r="101">
      <c r="A101" s="17">
        <f>IF(B101="","",ROW()-1)</f>
        <v/>
      </c>
      <c r="B101" s="18" t="n"/>
      <c r="C101" s="18" t="n"/>
      <c r="D101" s="18" t="n"/>
      <c r="E101" s="19" t="n"/>
      <c r="F101" s="19" t="n"/>
      <c r="G101" s="17">
        <f>IF(OR(E101="",F101=""),"",F101-E101)</f>
        <v/>
      </c>
      <c r="H101" s="18" t="n"/>
      <c r="I101" s="20" t="n"/>
      <c r="J101" s="20" t="n"/>
      <c r="K101" s="18" t="n"/>
      <c r="L101" s="18" t="n"/>
      <c r="M101" s="18" t="n"/>
    </row>
    <row r="102">
      <c r="A102" s="17">
        <f>IF(B102="","",ROW()-1)</f>
        <v/>
      </c>
      <c r="B102" s="18" t="n"/>
      <c r="C102" s="18" t="n"/>
      <c r="D102" s="18" t="n"/>
      <c r="E102" s="19" t="n"/>
      <c r="F102" s="19" t="n"/>
      <c r="G102" s="17">
        <f>IF(OR(E102="",F102=""),"",F102-E102)</f>
        <v/>
      </c>
      <c r="H102" s="18" t="n"/>
      <c r="I102" s="20" t="n"/>
      <c r="J102" s="20" t="n"/>
      <c r="K102" s="18" t="n"/>
      <c r="L102" s="18" t="n"/>
      <c r="M102" s="18" t="n"/>
    </row>
    <row r="103">
      <c r="A103" s="17">
        <f>IF(B103="","",ROW()-1)</f>
        <v/>
      </c>
      <c r="B103" s="18" t="n"/>
      <c r="C103" s="18" t="n"/>
      <c r="D103" s="18" t="n"/>
      <c r="E103" s="19" t="n"/>
      <c r="F103" s="19" t="n"/>
      <c r="G103" s="17">
        <f>IF(OR(E103="",F103=""),"",F103-E103)</f>
        <v/>
      </c>
      <c r="H103" s="18" t="n"/>
      <c r="I103" s="20" t="n"/>
      <c r="J103" s="20" t="n"/>
      <c r="K103" s="18" t="n"/>
      <c r="L103" s="18" t="n"/>
      <c r="M103" s="18" t="n"/>
    </row>
    <row r="104">
      <c r="A104" s="17">
        <f>IF(B104="","",ROW()-1)</f>
        <v/>
      </c>
      <c r="B104" s="18" t="n"/>
      <c r="C104" s="18" t="n"/>
      <c r="D104" s="18" t="n"/>
      <c r="E104" s="19" t="n"/>
      <c r="F104" s="19" t="n"/>
      <c r="G104" s="17">
        <f>IF(OR(E104="",F104=""),"",F104-E104)</f>
        <v/>
      </c>
      <c r="H104" s="18" t="n"/>
      <c r="I104" s="20" t="n"/>
      <c r="J104" s="20" t="n"/>
      <c r="K104" s="18" t="n"/>
      <c r="L104" s="18" t="n"/>
      <c r="M104" s="18" t="n"/>
    </row>
    <row r="105">
      <c r="A105" s="17">
        <f>IF(B105="","",ROW()-1)</f>
        <v/>
      </c>
      <c r="B105" s="18" t="n"/>
      <c r="C105" s="18" t="n"/>
      <c r="D105" s="18" t="n"/>
      <c r="E105" s="19" t="n"/>
      <c r="F105" s="19" t="n"/>
      <c r="G105" s="17">
        <f>IF(OR(E105="",F105=""),"",F105-E105)</f>
        <v/>
      </c>
      <c r="H105" s="18" t="n"/>
      <c r="I105" s="20" t="n"/>
      <c r="J105" s="20" t="n"/>
      <c r="K105" s="18" t="n"/>
      <c r="L105" s="18" t="n"/>
      <c r="M105" s="18" t="n"/>
    </row>
    <row r="106">
      <c r="A106" s="17">
        <f>IF(B106="","",ROW()-1)</f>
        <v/>
      </c>
      <c r="B106" s="18" t="n"/>
      <c r="C106" s="18" t="n"/>
      <c r="D106" s="18" t="n"/>
      <c r="E106" s="19" t="n"/>
      <c r="F106" s="19" t="n"/>
      <c r="G106" s="17">
        <f>IF(OR(E106="",F106=""),"",F106-E106)</f>
        <v/>
      </c>
      <c r="H106" s="18" t="n"/>
      <c r="I106" s="20" t="n"/>
      <c r="J106" s="20" t="n"/>
      <c r="K106" s="18" t="n"/>
      <c r="L106" s="18" t="n"/>
      <c r="M106" s="18" t="n"/>
    </row>
    <row r="107">
      <c r="A107" s="17">
        <f>IF(B107="","",ROW()-1)</f>
        <v/>
      </c>
      <c r="B107" s="18" t="n"/>
      <c r="C107" s="18" t="n"/>
      <c r="D107" s="18" t="n"/>
      <c r="E107" s="19" t="n"/>
      <c r="F107" s="19" t="n"/>
      <c r="G107" s="17">
        <f>IF(OR(E107="",F107=""),"",F107-E107)</f>
        <v/>
      </c>
      <c r="H107" s="18" t="n"/>
      <c r="I107" s="20" t="n"/>
      <c r="J107" s="20" t="n"/>
      <c r="K107" s="18" t="n"/>
      <c r="L107" s="18" t="n"/>
      <c r="M107" s="18" t="n"/>
    </row>
    <row r="108">
      <c r="A108" s="17">
        <f>IF(B108="","",ROW()-1)</f>
        <v/>
      </c>
      <c r="B108" s="18" t="n"/>
      <c r="C108" s="18" t="n"/>
      <c r="D108" s="18" t="n"/>
      <c r="E108" s="19" t="n"/>
      <c r="F108" s="19" t="n"/>
      <c r="G108" s="17">
        <f>IF(OR(E108="",F108=""),"",F108-E108)</f>
        <v/>
      </c>
      <c r="H108" s="18" t="n"/>
      <c r="I108" s="20" t="n"/>
      <c r="J108" s="20" t="n"/>
      <c r="K108" s="18" t="n"/>
      <c r="L108" s="18" t="n"/>
      <c r="M108" s="18" t="n"/>
    </row>
    <row r="109">
      <c r="A109" s="17">
        <f>IF(B109="","",ROW()-1)</f>
        <v/>
      </c>
      <c r="B109" s="18" t="n"/>
      <c r="C109" s="18" t="n"/>
      <c r="D109" s="18" t="n"/>
      <c r="E109" s="19" t="n"/>
      <c r="F109" s="19" t="n"/>
      <c r="G109" s="17">
        <f>IF(OR(E109="",F109=""),"",F109-E109)</f>
        <v/>
      </c>
      <c r="H109" s="18" t="n"/>
      <c r="I109" s="20" t="n"/>
      <c r="J109" s="20" t="n"/>
      <c r="K109" s="18" t="n"/>
      <c r="L109" s="18" t="n"/>
      <c r="M109" s="18" t="n"/>
    </row>
    <row r="110">
      <c r="A110" s="17">
        <f>IF(B110="","",ROW()-1)</f>
        <v/>
      </c>
      <c r="B110" s="18" t="n"/>
      <c r="C110" s="18" t="n"/>
      <c r="D110" s="18" t="n"/>
      <c r="E110" s="19" t="n"/>
      <c r="F110" s="19" t="n"/>
      <c r="G110" s="17">
        <f>IF(OR(E110="",F110=""),"",F110-E110)</f>
        <v/>
      </c>
      <c r="H110" s="18" t="n"/>
      <c r="I110" s="20" t="n"/>
      <c r="J110" s="20" t="n"/>
      <c r="K110" s="18" t="n"/>
      <c r="L110" s="18" t="n"/>
      <c r="M110" s="18" t="n"/>
    </row>
    <row r="111">
      <c r="A111" s="17">
        <f>IF(B111="","",ROW()-1)</f>
        <v/>
      </c>
      <c r="B111" s="18" t="n"/>
      <c r="C111" s="18" t="n"/>
      <c r="D111" s="18" t="n"/>
      <c r="E111" s="19" t="n"/>
      <c r="F111" s="19" t="n"/>
      <c r="G111" s="17">
        <f>IF(OR(E111="",F111=""),"",F111-E111)</f>
        <v/>
      </c>
      <c r="H111" s="18" t="n"/>
      <c r="I111" s="20" t="n"/>
      <c r="J111" s="20" t="n"/>
      <c r="K111" s="18" t="n"/>
      <c r="L111" s="18" t="n"/>
      <c r="M111" s="18" t="n"/>
    </row>
    <row r="112">
      <c r="A112" s="17">
        <f>IF(B112="","",ROW()-1)</f>
        <v/>
      </c>
      <c r="B112" s="18" t="n"/>
      <c r="C112" s="18" t="n"/>
      <c r="D112" s="18" t="n"/>
      <c r="E112" s="19" t="n"/>
      <c r="F112" s="19" t="n"/>
      <c r="G112" s="17">
        <f>IF(OR(E112="",F112=""),"",F112-E112)</f>
        <v/>
      </c>
      <c r="H112" s="18" t="n"/>
      <c r="I112" s="20" t="n"/>
      <c r="J112" s="20" t="n"/>
      <c r="K112" s="18" t="n"/>
      <c r="L112" s="18" t="n"/>
      <c r="M112" s="18" t="n"/>
    </row>
    <row r="113">
      <c r="A113" s="17">
        <f>IF(B113="","",ROW()-1)</f>
        <v/>
      </c>
      <c r="B113" s="18" t="n"/>
      <c r="C113" s="18" t="n"/>
      <c r="D113" s="18" t="n"/>
      <c r="E113" s="19" t="n"/>
      <c r="F113" s="19" t="n"/>
      <c r="G113" s="17">
        <f>IF(OR(E113="",F113=""),"",F113-E113)</f>
        <v/>
      </c>
      <c r="H113" s="18" t="n"/>
      <c r="I113" s="20" t="n"/>
      <c r="J113" s="20" t="n"/>
      <c r="K113" s="18" t="n"/>
      <c r="L113" s="18" t="n"/>
      <c r="M113" s="18" t="n"/>
    </row>
    <row r="114">
      <c r="A114" s="17">
        <f>IF(B114="","",ROW()-1)</f>
        <v/>
      </c>
      <c r="B114" s="18" t="n"/>
      <c r="C114" s="18" t="n"/>
      <c r="D114" s="18" t="n"/>
      <c r="E114" s="19" t="n"/>
      <c r="F114" s="19" t="n"/>
      <c r="G114" s="17">
        <f>IF(OR(E114="",F114=""),"",F114-E114)</f>
        <v/>
      </c>
      <c r="H114" s="18" t="n"/>
      <c r="I114" s="20" t="n"/>
      <c r="J114" s="20" t="n"/>
      <c r="K114" s="18" t="n"/>
      <c r="L114" s="18" t="n"/>
      <c r="M114" s="18" t="n"/>
    </row>
    <row r="115">
      <c r="A115" s="17">
        <f>IF(B115="","",ROW()-1)</f>
        <v/>
      </c>
      <c r="B115" s="18" t="n"/>
      <c r="C115" s="18" t="n"/>
      <c r="D115" s="18" t="n"/>
      <c r="E115" s="19" t="n"/>
      <c r="F115" s="19" t="n"/>
      <c r="G115" s="17">
        <f>IF(OR(E115="",F115=""),"",F115-E115)</f>
        <v/>
      </c>
      <c r="H115" s="18" t="n"/>
      <c r="I115" s="20" t="n"/>
      <c r="J115" s="20" t="n"/>
      <c r="K115" s="18" t="n"/>
      <c r="L115" s="18" t="n"/>
      <c r="M115" s="18" t="n"/>
    </row>
    <row r="116">
      <c r="A116" s="17">
        <f>IF(B116="","",ROW()-1)</f>
        <v/>
      </c>
      <c r="B116" s="18" t="n"/>
      <c r="C116" s="18" t="n"/>
      <c r="D116" s="18" t="n"/>
      <c r="E116" s="19" t="n"/>
      <c r="F116" s="19" t="n"/>
      <c r="G116" s="17">
        <f>IF(OR(E116="",F116=""),"",F116-E116)</f>
        <v/>
      </c>
      <c r="H116" s="18" t="n"/>
      <c r="I116" s="20" t="n"/>
      <c r="J116" s="20" t="n"/>
      <c r="K116" s="18" t="n"/>
      <c r="L116" s="18" t="n"/>
      <c r="M116" s="18" t="n"/>
    </row>
    <row r="117">
      <c r="A117" s="17">
        <f>IF(B117="","",ROW()-1)</f>
        <v/>
      </c>
      <c r="B117" s="18" t="n"/>
      <c r="C117" s="18" t="n"/>
      <c r="D117" s="18" t="n"/>
      <c r="E117" s="19" t="n"/>
      <c r="F117" s="19" t="n"/>
      <c r="G117" s="17">
        <f>IF(OR(E117="",F117=""),"",F117-E117)</f>
        <v/>
      </c>
      <c r="H117" s="18" t="n"/>
      <c r="I117" s="20" t="n"/>
      <c r="J117" s="20" t="n"/>
      <c r="K117" s="18" t="n"/>
      <c r="L117" s="18" t="n"/>
      <c r="M117" s="18" t="n"/>
    </row>
    <row r="118">
      <c r="A118" s="17">
        <f>IF(B118="","",ROW()-1)</f>
        <v/>
      </c>
      <c r="B118" s="18" t="n"/>
      <c r="C118" s="18" t="n"/>
      <c r="D118" s="18" t="n"/>
      <c r="E118" s="19" t="n"/>
      <c r="F118" s="19" t="n"/>
      <c r="G118" s="17">
        <f>IF(OR(E118="",F118=""),"",F118-E118)</f>
        <v/>
      </c>
      <c r="H118" s="18" t="n"/>
      <c r="I118" s="20" t="n"/>
      <c r="J118" s="20" t="n"/>
      <c r="K118" s="18" t="n"/>
      <c r="L118" s="18" t="n"/>
      <c r="M118" s="18" t="n"/>
    </row>
    <row r="119">
      <c r="A119" s="17">
        <f>IF(B119="","",ROW()-1)</f>
        <v/>
      </c>
      <c r="B119" s="18" t="n"/>
      <c r="C119" s="18" t="n"/>
      <c r="D119" s="18" t="n"/>
      <c r="E119" s="19" t="n"/>
      <c r="F119" s="19" t="n"/>
      <c r="G119" s="17">
        <f>IF(OR(E119="",F119=""),"",F119-E119)</f>
        <v/>
      </c>
      <c r="H119" s="18" t="n"/>
      <c r="I119" s="20" t="n"/>
      <c r="J119" s="20" t="n"/>
      <c r="K119" s="18" t="n"/>
      <c r="L119" s="18" t="n"/>
      <c r="M119" s="18" t="n"/>
    </row>
    <row r="120">
      <c r="A120" s="17">
        <f>IF(B120="","",ROW()-1)</f>
        <v/>
      </c>
      <c r="B120" s="18" t="n"/>
      <c r="C120" s="18" t="n"/>
      <c r="D120" s="18" t="n"/>
      <c r="E120" s="19" t="n"/>
      <c r="F120" s="19" t="n"/>
      <c r="G120" s="17">
        <f>IF(OR(E120="",F120=""),"",F120-E120)</f>
        <v/>
      </c>
      <c r="H120" s="18" t="n"/>
      <c r="I120" s="20" t="n"/>
      <c r="J120" s="20" t="n"/>
      <c r="K120" s="18" t="n"/>
      <c r="L120" s="18" t="n"/>
      <c r="M120" s="18" t="n"/>
    </row>
    <row r="121">
      <c r="A121" s="17">
        <f>IF(B121="","",ROW()-1)</f>
        <v/>
      </c>
      <c r="B121" s="18" t="n"/>
      <c r="C121" s="18" t="n"/>
      <c r="D121" s="18" t="n"/>
      <c r="E121" s="19" t="n"/>
      <c r="F121" s="19" t="n"/>
      <c r="G121" s="17">
        <f>IF(OR(E121="",F121=""),"",F121-E121)</f>
        <v/>
      </c>
      <c r="H121" s="18" t="n"/>
      <c r="I121" s="20" t="n"/>
      <c r="J121" s="20" t="n"/>
      <c r="K121" s="18" t="n"/>
      <c r="L121" s="18" t="n"/>
      <c r="M121" s="18" t="n"/>
    </row>
    <row r="122">
      <c r="A122" s="17">
        <f>IF(B122="","",ROW()-1)</f>
        <v/>
      </c>
      <c r="B122" s="18" t="n"/>
      <c r="C122" s="18" t="n"/>
      <c r="D122" s="18" t="n"/>
      <c r="E122" s="19" t="n"/>
      <c r="F122" s="19" t="n"/>
      <c r="G122" s="17">
        <f>IF(OR(E122="",F122=""),"",F122-E122)</f>
        <v/>
      </c>
      <c r="H122" s="18" t="n"/>
      <c r="I122" s="20" t="n"/>
      <c r="J122" s="20" t="n"/>
      <c r="K122" s="18" t="n"/>
      <c r="L122" s="18" t="n"/>
      <c r="M122" s="18" t="n"/>
    </row>
    <row r="123">
      <c r="A123" s="17">
        <f>IF(B123="","",ROW()-1)</f>
        <v/>
      </c>
      <c r="B123" s="18" t="n"/>
      <c r="C123" s="18" t="n"/>
      <c r="D123" s="18" t="n"/>
      <c r="E123" s="19" t="n"/>
      <c r="F123" s="19" t="n"/>
      <c r="G123" s="17">
        <f>IF(OR(E123="",F123=""),"",F123-E123)</f>
        <v/>
      </c>
      <c r="H123" s="18" t="n"/>
      <c r="I123" s="20" t="n"/>
      <c r="J123" s="20" t="n"/>
      <c r="K123" s="18" t="n"/>
      <c r="L123" s="18" t="n"/>
      <c r="M123" s="18" t="n"/>
    </row>
    <row r="124">
      <c r="A124" s="17">
        <f>IF(B124="","",ROW()-1)</f>
        <v/>
      </c>
      <c r="B124" s="18" t="n"/>
      <c r="C124" s="18" t="n"/>
      <c r="D124" s="18" t="n"/>
      <c r="E124" s="19" t="n"/>
      <c r="F124" s="19" t="n"/>
      <c r="G124" s="17">
        <f>IF(OR(E124="",F124=""),"",F124-E124)</f>
        <v/>
      </c>
      <c r="H124" s="18" t="n"/>
      <c r="I124" s="20" t="n"/>
      <c r="J124" s="20" t="n"/>
      <c r="K124" s="18" t="n"/>
      <c r="L124" s="18" t="n"/>
      <c r="M124" s="18" t="n"/>
    </row>
    <row r="125">
      <c r="A125" s="17">
        <f>IF(B125="","",ROW()-1)</f>
        <v/>
      </c>
      <c r="B125" s="18" t="n"/>
      <c r="C125" s="18" t="n"/>
      <c r="D125" s="18" t="n"/>
      <c r="E125" s="19" t="n"/>
      <c r="F125" s="19" t="n"/>
      <c r="G125" s="17">
        <f>IF(OR(E125="",F125=""),"",F125-E125)</f>
        <v/>
      </c>
      <c r="H125" s="18" t="n"/>
      <c r="I125" s="20" t="n"/>
      <c r="J125" s="20" t="n"/>
      <c r="K125" s="18" t="n"/>
      <c r="L125" s="18" t="n"/>
      <c r="M125" s="18" t="n"/>
    </row>
    <row r="126">
      <c r="A126" s="17">
        <f>IF(B126="","",ROW()-1)</f>
        <v/>
      </c>
      <c r="B126" s="18" t="n"/>
      <c r="C126" s="18" t="n"/>
      <c r="D126" s="18" t="n"/>
      <c r="E126" s="19" t="n"/>
      <c r="F126" s="19" t="n"/>
      <c r="G126" s="17">
        <f>IF(OR(E126="",F126=""),"",F126-E126)</f>
        <v/>
      </c>
      <c r="H126" s="18" t="n"/>
      <c r="I126" s="20" t="n"/>
      <c r="J126" s="20" t="n"/>
      <c r="K126" s="18" t="n"/>
      <c r="L126" s="18" t="n"/>
      <c r="M126" s="18" t="n"/>
    </row>
    <row r="127">
      <c r="A127" s="17">
        <f>IF(B127="","",ROW()-1)</f>
        <v/>
      </c>
      <c r="B127" s="18" t="n"/>
      <c r="C127" s="18" t="n"/>
      <c r="D127" s="18" t="n"/>
      <c r="E127" s="19" t="n"/>
      <c r="F127" s="19" t="n"/>
      <c r="G127" s="17">
        <f>IF(OR(E127="",F127=""),"",F127-E127)</f>
        <v/>
      </c>
      <c r="H127" s="18" t="n"/>
      <c r="I127" s="20" t="n"/>
      <c r="J127" s="20" t="n"/>
      <c r="K127" s="18" t="n"/>
      <c r="L127" s="18" t="n"/>
      <c r="M127" s="18" t="n"/>
    </row>
    <row r="128">
      <c r="A128" s="17">
        <f>IF(B128="","",ROW()-1)</f>
        <v/>
      </c>
      <c r="B128" s="18" t="n"/>
      <c r="C128" s="18" t="n"/>
      <c r="D128" s="18" t="n"/>
      <c r="E128" s="19" t="n"/>
      <c r="F128" s="19" t="n"/>
      <c r="G128" s="17">
        <f>IF(OR(E128="",F128=""),"",F128-E128)</f>
        <v/>
      </c>
      <c r="H128" s="18" t="n"/>
      <c r="I128" s="20" t="n"/>
      <c r="J128" s="20" t="n"/>
      <c r="K128" s="18" t="n"/>
      <c r="L128" s="18" t="n"/>
      <c r="M128" s="18" t="n"/>
    </row>
    <row r="129">
      <c r="A129" s="17">
        <f>IF(B129="","",ROW()-1)</f>
        <v/>
      </c>
      <c r="B129" s="18" t="n"/>
      <c r="C129" s="18" t="n"/>
      <c r="D129" s="18" t="n"/>
      <c r="E129" s="19" t="n"/>
      <c r="F129" s="19" t="n"/>
      <c r="G129" s="17">
        <f>IF(OR(E129="",F129=""),"",F129-E129)</f>
        <v/>
      </c>
      <c r="H129" s="18" t="n"/>
      <c r="I129" s="20" t="n"/>
      <c r="J129" s="20" t="n"/>
      <c r="K129" s="18" t="n"/>
      <c r="L129" s="18" t="n"/>
      <c r="M129" s="18" t="n"/>
    </row>
    <row r="130">
      <c r="A130" s="17">
        <f>IF(B130="","",ROW()-1)</f>
        <v/>
      </c>
      <c r="B130" s="18" t="n"/>
      <c r="C130" s="18" t="n"/>
      <c r="D130" s="18" t="n"/>
      <c r="E130" s="19" t="n"/>
      <c r="F130" s="19" t="n"/>
      <c r="G130" s="17">
        <f>IF(OR(E130="",F130=""),"",F130-E130)</f>
        <v/>
      </c>
      <c r="H130" s="18" t="n"/>
      <c r="I130" s="20" t="n"/>
      <c r="J130" s="20" t="n"/>
      <c r="K130" s="18" t="n"/>
      <c r="L130" s="18" t="n"/>
      <c r="M130" s="18" t="n"/>
    </row>
    <row r="131">
      <c r="A131" s="17">
        <f>IF(B131="","",ROW()-1)</f>
        <v/>
      </c>
      <c r="B131" s="18" t="n"/>
      <c r="C131" s="18" t="n"/>
      <c r="D131" s="18" t="n"/>
      <c r="E131" s="19" t="n"/>
      <c r="F131" s="19" t="n"/>
      <c r="G131" s="17">
        <f>IF(OR(E131="",F131=""),"",F131-E131)</f>
        <v/>
      </c>
      <c r="H131" s="18" t="n"/>
      <c r="I131" s="20" t="n"/>
      <c r="J131" s="20" t="n"/>
      <c r="K131" s="18" t="n"/>
      <c r="L131" s="18" t="n"/>
      <c r="M131" s="18" t="n"/>
    </row>
    <row r="132">
      <c r="A132" s="17">
        <f>IF(B132="","",ROW()-1)</f>
        <v/>
      </c>
      <c r="B132" s="18" t="n"/>
      <c r="C132" s="18" t="n"/>
      <c r="D132" s="18" t="n"/>
      <c r="E132" s="19" t="n"/>
      <c r="F132" s="19" t="n"/>
      <c r="G132" s="17">
        <f>IF(OR(E132="",F132=""),"",F132-E132)</f>
        <v/>
      </c>
      <c r="H132" s="18" t="n"/>
      <c r="I132" s="20" t="n"/>
      <c r="J132" s="20" t="n"/>
      <c r="K132" s="18" t="n"/>
      <c r="L132" s="18" t="n"/>
      <c r="M132" s="18" t="n"/>
    </row>
    <row r="133">
      <c r="A133" s="17">
        <f>IF(B133="","",ROW()-1)</f>
        <v/>
      </c>
      <c r="B133" s="18" t="n"/>
      <c r="C133" s="18" t="n"/>
      <c r="D133" s="18" t="n"/>
      <c r="E133" s="19" t="n"/>
      <c r="F133" s="19" t="n"/>
      <c r="G133" s="17">
        <f>IF(OR(E133="",F133=""),"",F133-E133)</f>
        <v/>
      </c>
      <c r="H133" s="18" t="n"/>
      <c r="I133" s="20" t="n"/>
      <c r="J133" s="20" t="n"/>
      <c r="K133" s="18" t="n"/>
      <c r="L133" s="18" t="n"/>
      <c r="M133" s="18" t="n"/>
    </row>
    <row r="134">
      <c r="A134" s="17">
        <f>IF(B134="","",ROW()-1)</f>
        <v/>
      </c>
      <c r="B134" s="18" t="n"/>
      <c r="C134" s="18" t="n"/>
      <c r="D134" s="18" t="n"/>
      <c r="E134" s="19" t="n"/>
      <c r="F134" s="19" t="n"/>
      <c r="G134" s="17">
        <f>IF(OR(E134="",F134=""),"",F134-E134)</f>
        <v/>
      </c>
      <c r="H134" s="18" t="n"/>
      <c r="I134" s="20" t="n"/>
      <c r="J134" s="20" t="n"/>
      <c r="K134" s="18" t="n"/>
      <c r="L134" s="18" t="n"/>
      <c r="M134" s="18" t="n"/>
    </row>
    <row r="135">
      <c r="A135" s="17">
        <f>IF(B135="","",ROW()-1)</f>
        <v/>
      </c>
      <c r="B135" s="18" t="n"/>
      <c r="C135" s="18" t="n"/>
      <c r="D135" s="18" t="n"/>
      <c r="E135" s="19" t="n"/>
      <c r="F135" s="19" t="n"/>
      <c r="G135" s="17">
        <f>IF(OR(E135="",F135=""),"",F135-E135)</f>
        <v/>
      </c>
      <c r="H135" s="18" t="n"/>
      <c r="I135" s="20" t="n"/>
      <c r="J135" s="20" t="n"/>
      <c r="K135" s="18" t="n"/>
      <c r="L135" s="18" t="n"/>
      <c r="M135" s="18" t="n"/>
    </row>
    <row r="136">
      <c r="A136" s="17">
        <f>IF(B136="","",ROW()-1)</f>
        <v/>
      </c>
      <c r="B136" s="18" t="n"/>
      <c r="C136" s="18" t="n"/>
      <c r="D136" s="18" t="n"/>
      <c r="E136" s="19" t="n"/>
      <c r="F136" s="19" t="n"/>
      <c r="G136" s="17">
        <f>IF(OR(E136="",F136=""),"",F136-E136)</f>
        <v/>
      </c>
      <c r="H136" s="18" t="n"/>
      <c r="I136" s="20" t="n"/>
      <c r="J136" s="20" t="n"/>
      <c r="K136" s="18" t="n"/>
      <c r="L136" s="18" t="n"/>
      <c r="M136" s="18" t="n"/>
    </row>
    <row r="137">
      <c r="A137" s="17">
        <f>IF(B137="","",ROW()-1)</f>
        <v/>
      </c>
      <c r="B137" s="18" t="n"/>
      <c r="C137" s="18" t="n"/>
      <c r="D137" s="18" t="n"/>
      <c r="E137" s="19" t="n"/>
      <c r="F137" s="19" t="n"/>
      <c r="G137" s="17">
        <f>IF(OR(E137="",F137=""),"",F137-E137)</f>
        <v/>
      </c>
      <c r="H137" s="18" t="n"/>
      <c r="I137" s="20" t="n"/>
      <c r="J137" s="20" t="n"/>
      <c r="K137" s="18" t="n"/>
      <c r="L137" s="18" t="n"/>
      <c r="M137" s="18" t="n"/>
    </row>
    <row r="138">
      <c r="A138" s="17">
        <f>IF(B138="","",ROW()-1)</f>
        <v/>
      </c>
      <c r="B138" s="18" t="n"/>
      <c r="C138" s="18" t="n"/>
      <c r="D138" s="18" t="n"/>
      <c r="E138" s="19" t="n"/>
      <c r="F138" s="19" t="n"/>
      <c r="G138" s="17">
        <f>IF(OR(E138="",F138=""),"",F138-E138)</f>
        <v/>
      </c>
      <c r="H138" s="18" t="n"/>
      <c r="I138" s="20" t="n"/>
      <c r="J138" s="20" t="n"/>
      <c r="K138" s="18" t="n"/>
      <c r="L138" s="18" t="n"/>
      <c r="M138" s="18" t="n"/>
    </row>
    <row r="139">
      <c r="A139" s="17">
        <f>IF(B139="","",ROW()-1)</f>
        <v/>
      </c>
      <c r="B139" s="18" t="n"/>
      <c r="C139" s="18" t="n"/>
      <c r="D139" s="18" t="n"/>
      <c r="E139" s="19" t="n"/>
      <c r="F139" s="19" t="n"/>
      <c r="G139" s="17">
        <f>IF(OR(E139="",F139=""),"",F139-E139)</f>
        <v/>
      </c>
      <c r="H139" s="18" t="n"/>
      <c r="I139" s="20" t="n"/>
      <c r="J139" s="20" t="n"/>
      <c r="K139" s="18" t="n"/>
      <c r="L139" s="18" t="n"/>
      <c r="M139" s="18" t="n"/>
    </row>
    <row r="140">
      <c r="A140" s="17">
        <f>IF(B140="","",ROW()-1)</f>
        <v/>
      </c>
      <c r="B140" s="18" t="n"/>
      <c r="C140" s="18" t="n"/>
      <c r="D140" s="18" t="n"/>
      <c r="E140" s="19" t="n"/>
      <c r="F140" s="19" t="n"/>
      <c r="G140" s="17">
        <f>IF(OR(E140="",F140=""),"",F140-E140)</f>
        <v/>
      </c>
      <c r="H140" s="18" t="n"/>
      <c r="I140" s="20" t="n"/>
      <c r="J140" s="20" t="n"/>
      <c r="K140" s="18" t="n"/>
      <c r="L140" s="18" t="n"/>
      <c r="M140" s="18" t="n"/>
    </row>
    <row r="141">
      <c r="A141" s="17">
        <f>IF(B141="","",ROW()-1)</f>
        <v/>
      </c>
      <c r="B141" s="18" t="n"/>
      <c r="C141" s="18" t="n"/>
      <c r="D141" s="18" t="n"/>
      <c r="E141" s="19" t="n"/>
      <c r="F141" s="19" t="n"/>
      <c r="G141" s="17">
        <f>IF(OR(E141="",F141=""),"",F141-E141)</f>
        <v/>
      </c>
      <c r="H141" s="18" t="n"/>
      <c r="I141" s="20" t="n"/>
      <c r="J141" s="20" t="n"/>
      <c r="K141" s="18" t="n"/>
      <c r="L141" s="18" t="n"/>
      <c r="M141" s="18" t="n"/>
    </row>
    <row r="142">
      <c r="A142" s="17">
        <f>IF(B142="","",ROW()-1)</f>
        <v/>
      </c>
      <c r="B142" s="18" t="n"/>
      <c r="C142" s="18" t="n"/>
      <c r="D142" s="18" t="n"/>
      <c r="E142" s="19" t="n"/>
      <c r="F142" s="19" t="n"/>
      <c r="G142" s="17">
        <f>IF(OR(E142="",F142=""),"",F142-E142)</f>
        <v/>
      </c>
      <c r="H142" s="18" t="n"/>
      <c r="I142" s="20" t="n"/>
      <c r="J142" s="20" t="n"/>
      <c r="K142" s="18" t="n"/>
      <c r="L142" s="18" t="n"/>
      <c r="M142" s="18" t="n"/>
    </row>
    <row r="143">
      <c r="A143" s="17">
        <f>IF(B143="","",ROW()-1)</f>
        <v/>
      </c>
      <c r="B143" s="18" t="n"/>
      <c r="C143" s="18" t="n"/>
      <c r="D143" s="18" t="n"/>
      <c r="E143" s="19" t="n"/>
      <c r="F143" s="19" t="n"/>
      <c r="G143" s="17">
        <f>IF(OR(E143="",F143=""),"",F143-E143)</f>
        <v/>
      </c>
      <c r="H143" s="18" t="n"/>
      <c r="I143" s="20" t="n"/>
      <c r="J143" s="20" t="n"/>
      <c r="K143" s="18" t="n"/>
      <c r="L143" s="18" t="n"/>
      <c r="M143" s="18" t="n"/>
    </row>
    <row r="144">
      <c r="A144" s="17">
        <f>IF(B144="","",ROW()-1)</f>
        <v/>
      </c>
      <c r="B144" s="18" t="n"/>
      <c r="C144" s="18" t="n"/>
      <c r="D144" s="18" t="n"/>
      <c r="E144" s="19" t="n"/>
      <c r="F144" s="19" t="n"/>
      <c r="G144" s="17">
        <f>IF(OR(E144="",F144=""),"",F144-E144)</f>
        <v/>
      </c>
      <c r="H144" s="18" t="n"/>
      <c r="I144" s="20" t="n"/>
      <c r="J144" s="20" t="n"/>
      <c r="K144" s="18" t="n"/>
      <c r="L144" s="18" t="n"/>
      <c r="M144" s="18" t="n"/>
    </row>
    <row r="145">
      <c r="A145" s="17">
        <f>IF(B145="","",ROW()-1)</f>
        <v/>
      </c>
      <c r="B145" s="18" t="n"/>
      <c r="C145" s="18" t="n"/>
      <c r="D145" s="18" t="n"/>
      <c r="E145" s="19" t="n"/>
      <c r="F145" s="19" t="n"/>
      <c r="G145" s="17">
        <f>IF(OR(E145="",F145=""),"",F145-E145)</f>
        <v/>
      </c>
      <c r="H145" s="18" t="n"/>
      <c r="I145" s="20" t="n"/>
      <c r="J145" s="20" t="n"/>
      <c r="K145" s="18" t="n"/>
      <c r="L145" s="18" t="n"/>
      <c r="M145" s="18" t="n"/>
    </row>
    <row r="146">
      <c r="A146" s="17">
        <f>IF(B146="","",ROW()-1)</f>
        <v/>
      </c>
      <c r="B146" s="18" t="n"/>
      <c r="C146" s="18" t="n"/>
      <c r="D146" s="18" t="n"/>
      <c r="E146" s="19" t="n"/>
      <c r="F146" s="19" t="n"/>
      <c r="G146" s="17">
        <f>IF(OR(E146="",F146=""),"",F146-E146)</f>
        <v/>
      </c>
      <c r="H146" s="18" t="n"/>
      <c r="I146" s="20" t="n"/>
      <c r="J146" s="20" t="n"/>
      <c r="K146" s="18" t="n"/>
      <c r="L146" s="18" t="n"/>
      <c r="M146" s="18" t="n"/>
    </row>
    <row r="147">
      <c r="A147" s="17">
        <f>IF(B147="","",ROW()-1)</f>
        <v/>
      </c>
      <c r="B147" s="18" t="n"/>
      <c r="C147" s="18" t="n"/>
      <c r="D147" s="18" t="n"/>
      <c r="E147" s="19" t="n"/>
      <c r="F147" s="19" t="n"/>
      <c r="G147" s="17">
        <f>IF(OR(E147="",F147=""),"",F147-E147)</f>
        <v/>
      </c>
      <c r="H147" s="18" t="n"/>
      <c r="I147" s="20" t="n"/>
      <c r="J147" s="20" t="n"/>
      <c r="K147" s="18" t="n"/>
      <c r="L147" s="18" t="n"/>
      <c r="M147" s="18" t="n"/>
    </row>
    <row r="148">
      <c r="A148" s="17">
        <f>IF(B148="","",ROW()-1)</f>
        <v/>
      </c>
      <c r="B148" s="18" t="n"/>
      <c r="C148" s="18" t="n"/>
      <c r="D148" s="18" t="n"/>
      <c r="E148" s="19" t="n"/>
      <c r="F148" s="19" t="n"/>
      <c r="G148" s="17">
        <f>IF(OR(E148="",F148=""),"",F148-E148)</f>
        <v/>
      </c>
      <c r="H148" s="18" t="n"/>
      <c r="I148" s="20" t="n"/>
      <c r="J148" s="20" t="n"/>
      <c r="K148" s="18" t="n"/>
      <c r="L148" s="18" t="n"/>
      <c r="M148" s="18" t="n"/>
    </row>
    <row r="149">
      <c r="A149" s="17">
        <f>IF(B149="","",ROW()-1)</f>
        <v/>
      </c>
      <c r="B149" s="18" t="n"/>
      <c r="C149" s="18" t="n"/>
      <c r="D149" s="18" t="n"/>
      <c r="E149" s="19" t="n"/>
      <c r="F149" s="19" t="n"/>
      <c r="G149" s="17">
        <f>IF(OR(E149="",F149=""),"",F149-E149)</f>
        <v/>
      </c>
      <c r="H149" s="18" t="n"/>
      <c r="I149" s="20" t="n"/>
      <c r="J149" s="20" t="n"/>
      <c r="K149" s="18" t="n"/>
      <c r="L149" s="18" t="n"/>
      <c r="M149" s="18" t="n"/>
    </row>
    <row r="150">
      <c r="A150" s="17">
        <f>IF(B150="","",ROW()-1)</f>
        <v/>
      </c>
      <c r="B150" s="18" t="n"/>
      <c r="C150" s="18" t="n"/>
      <c r="D150" s="18" t="n"/>
      <c r="E150" s="19" t="n"/>
      <c r="F150" s="19" t="n"/>
      <c r="G150" s="17">
        <f>IF(OR(E150="",F150=""),"",F150-E150)</f>
        <v/>
      </c>
      <c r="H150" s="18" t="n"/>
      <c r="I150" s="20" t="n"/>
      <c r="J150" s="20" t="n"/>
      <c r="K150" s="18" t="n"/>
      <c r="L150" s="18" t="n"/>
      <c r="M150" s="18" t="n"/>
    </row>
    <row r="151">
      <c r="A151" s="17">
        <f>IF(B151="","",ROW()-1)</f>
        <v/>
      </c>
      <c r="B151" s="18" t="n"/>
      <c r="C151" s="18" t="n"/>
      <c r="D151" s="18" t="n"/>
      <c r="E151" s="19" t="n"/>
      <c r="F151" s="19" t="n"/>
      <c r="G151" s="17">
        <f>IF(OR(E151="",F151=""),"",F151-E151)</f>
        <v/>
      </c>
      <c r="H151" s="18" t="n"/>
      <c r="I151" s="20" t="n"/>
      <c r="J151" s="20" t="n"/>
      <c r="K151" s="18" t="n"/>
      <c r="L151" s="18" t="n"/>
      <c r="M151" s="18" t="n"/>
    </row>
    <row r="152">
      <c r="A152" s="17">
        <f>IF(B152="","",ROW()-1)</f>
        <v/>
      </c>
      <c r="B152" s="18" t="n"/>
      <c r="C152" s="18" t="n"/>
      <c r="D152" s="18" t="n"/>
      <c r="E152" s="19" t="n"/>
      <c r="F152" s="19" t="n"/>
      <c r="G152" s="17">
        <f>IF(OR(E152="",F152=""),"",F152-E152)</f>
        <v/>
      </c>
      <c r="H152" s="18" t="n"/>
      <c r="I152" s="20" t="n"/>
      <c r="J152" s="20" t="n"/>
      <c r="K152" s="18" t="n"/>
      <c r="L152" s="18" t="n"/>
      <c r="M152" s="18" t="n"/>
    </row>
    <row r="153">
      <c r="A153" s="17">
        <f>IF(B153="","",ROW()-1)</f>
        <v/>
      </c>
      <c r="B153" s="18" t="n"/>
      <c r="C153" s="18" t="n"/>
      <c r="D153" s="18" t="n"/>
      <c r="E153" s="19" t="n"/>
      <c r="F153" s="19" t="n"/>
      <c r="G153" s="17">
        <f>IF(OR(E153="",F153=""),"",F153-E153)</f>
        <v/>
      </c>
      <c r="H153" s="18" t="n"/>
      <c r="I153" s="20" t="n"/>
      <c r="J153" s="20" t="n"/>
      <c r="K153" s="18" t="n"/>
      <c r="L153" s="18" t="n"/>
      <c r="M153" s="18" t="n"/>
    </row>
    <row r="154">
      <c r="A154" s="17">
        <f>IF(B154="","",ROW()-1)</f>
        <v/>
      </c>
      <c r="B154" s="18" t="n"/>
      <c r="C154" s="18" t="n"/>
      <c r="D154" s="18" t="n"/>
      <c r="E154" s="19" t="n"/>
      <c r="F154" s="19" t="n"/>
      <c r="G154" s="17">
        <f>IF(OR(E154="",F154=""),"",F154-E154)</f>
        <v/>
      </c>
      <c r="H154" s="18" t="n"/>
      <c r="I154" s="20" t="n"/>
      <c r="J154" s="20" t="n"/>
      <c r="K154" s="18" t="n"/>
      <c r="L154" s="18" t="n"/>
      <c r="M154" s="18" t="n"/>
    </row>
    <row r="155">
      <c r="A155" s="17">
        <f>IF(B155="","",ROW()-1)</f>
        <v/>
      </c>
      <c r="B155" s="18" t="n"/>
      <c r="C155" s="18" t="n"/>
      <c r="D155" s="18" t="n"/>
      <c r="E155" s="19" t="n"/>
      <c r="F155" s="19" t="n"/>
      <c r="G155" s="17">
        <f>IF(OR(E155="",F155=""),"",F155-E155)</f>
        <v/>
      </c>
      <c r="H155" s="18" t="n"/>
      <c r="I155" s="20" t="n"/>
      <c r="J155" s="20" t="n"/>
      <c r="K155" s="18" t="n"/>
      <c r="L155" s="18" t="n"/>
      <c r="M155" s="18" t="n"/>
    </row>
    <row r="156">
      <c r="A156" s="17">
        <f>IF(B156="","",ROW()-1)</f>
        <v/>
      </c>
      <c r="B156" s="18" t="n"/>
      <c r="C156" s="18" t="n"/>
      <c r="D156" s="18" t="n"/>
      <c r="E156" s="19" t="n"/>
      <c r="F156" s="19" t="n"/>
      <c r="G156" s="17">
        <f>IF(OR(E156="",F156=""),"",F156-E156)</f>
        <v/>
      </c>
      <c r="H156" s="18" t="n"/>
      <c r="I156" s="20" t="n"/>
      <c r="J156" s="20" t="n"/>
      <c r="K156" s="18" t="n"/>
      <c r="L156" s="18" t="n"/>
      <c r="M156" s="18" t="n"/>
    </row>
    <row r="157">
      <c r="A157" s="17">
        <f>IF(B157="","",ROW()-1)</f>
        <v/>
      </c>
      <c r="B157" s="18" t="n"/>
      <c r="C157" s="18" t="n"/>
      <c r="D157" s="18" t="n"/>
      <c r="E157" s="19" t="n"/>
      <c r="F157" s="19" t="n"/>
      <c r="G157" s="17">
        <f>IF(OR(E157="",F157=""),"",F157-E157)</f>
        <v/>
      </c>
      <c r="H157" s="18" t="n"/>
      <c r="I157" s="20" t="n"/>
      <c r="J157" s="20" t="n"/>
      <c r="K157" s="18" t="n"/>
      <c r="L157" s="18" t="n"/>
      <c r="M157" s="18" t="n"/>
    </row>
    <row r="158">
      <c r="A158" s="17">
        <f>IF(B158="","",ROW()-1)</f>
        <v/>
      </c>
      <c r="B158" s="18" t="n"/>
      <c r="C158" s="18" t="n"/>
      <c r="D158" s="18" t="n"/>
      <c r="E158" s="19" t="n"/>
      <c r="F158" s="19" t="n"/>
      <c r="G158" s="17">
        <f>IF(OR(E158="",F158=""),"",F158-E158)</f>
        <v/>
      </c>
      <c r="H158" s="18" t="n"/>
      <c r="I158" s="20" t="n"/>
      <c r="J158" s="20" t="n"/>
      <c r="K158" s="18" t="n"/>
      <c r="L158" s="18" t="n"/>
      <c r="M158" s="18" t="n"/>
    </row>
    <row r="159">
      <c r="A159" s="17">
        <f>IF(B159="","",ROW()-1)</f>
        <v/>
      </c>
      <c r="B159" s="18" t="n"/>
      <c r="C159" s="18" t="n"/>
      <c r="D159" s="18" t="n"/>
      <c r="E159" s="19" t="n"/>
      <c r="F159" s="19" t="n"/>
      <c r="G159" s="17">
        <f>IF(OR(E159="",F159=""),"",F159-E159)</f>
        <v/>
      </c>
      <c r="H159" s="18" t="n"/>
      <c r="I159" s="20" t="n"/>
      <c r="J159" s="20" t="n"/>
      <c r="K159" s="18" t="n"/>
      <c r="L159" s="18" t="n"/>
      <c r="M159" s="18" t="n"/>
    </row>
    <row r="160">
      <c r="A160" s="17">
        <f>IF(B160="","",ROW()-1)</f>
        <v/>
      </c>
      <c r="B160" s="18" t="n"/>
      <c r="C160" s="18" t="n"/>
      <c r="D160" s="18" t="n"/>
      <c r="E160" s="19" t="n"/>
      <c r="F160" s="19" t="n"/>
      <c r="G160" s="17">
        <f>IF(OR(E160="",F160=""),"",F160-E160)</f>
        <v/>
      </c>
      <c r="H160" s="18" t="n"/>
      <c r="I160" s="20" t="n"/>
      <c r="J160" s="20" t="n"/>
      <c r="K160" s="18" t="n"/>
      <c r="L160" s="18" t="n"/>
      <c r="M160" s="18" t="n"/>
    </row>
    <row r="161">
      <c r="A161" s="17">
        <f>IF(B161="","",ROW()-1)</f>
        <v/>
      </c>
      <c r="B161" s="18" t="n"/>
      <c r="C161" s="18" t="n"/>
      <c r="D161" s="18" t="n"/>
      <c r="E161" s="19" t="n"/>
      <c r="F161" s="19" t="n"/>
      <c r="G161" s="17">
        <f>IF(OR(E161="",F161=""),"",F161-E161)</f>
        <v/>
      </c>
      <c r="H161" s="18" t="n"/>
      <c r="I161" s="20" t="n"/>
      <c r="J161" s="20" t="n"/>
      <c r="K161" s="18" t="n"/>
      <c r="L161" s="18" t="n"/>
      <c r="M161" s="18" t="n"/>
    </row>
    <row r="162">
      <c r="A162" s="17">
        <f>IF(B162="","",ROW()-1)</f>
        <v/>
      </c>
      <c r="B162" s="18" t="n"/>
      <c r="C162" s="18" t="n"/>
      <c r="D162" s="18" t="n"/>
      <c r="E162" s="19" t="n"/>
      <c r="F162" s="19" t="n"/>
      <c r="G162" s="17">
        <f>IF(OR(E162="",F162=""),"",F162-E162)</f>
        <v/>
      </c>
      <c r="H162" s="18" t="n"/>
      <c r="I162" s="20" t="n"/>
      <c r="J162" s="20" t="n"/>
      <c r="K162" s="18" t="n"/>
      <c r="L162" s="18" t="n"/>
      <c r="M162" s="18" t="n"/>
    </row>
    <row r="163">
      <c r="A163" s="17">
        <f>IF(B163="","",ROW()-1)</f>
        <v/>
      </c>
      <c r="B163" s="18" t="n"/>
      <c r="C163" s="18" t="n"/>
      <c r="D163" s="18" t="n"/>
      <c r="E163" s="19" t="n"/>
      <c r="F163" s="19" t="n"/>
      <c r="G163" s="17">
        <f>IF(OR(E163="",F163=""),"",F163-E163)</f>
        <v/>
      </c>
      <c r="H163" s="18" t="n"/>
      <c r="I163" s="20" t="n"/>
      <c r="J163" s="20" t="n"/>
      <c r="K163" s="18" t="n"/>
      <c r="L163" s="18" t="n"/>
      <c r="M163" s="18" t="n"/>
    </row>
    <row r="164">
      <c r="A164" s="17">
        <f>IF(B164="","",ROW()-1)</f>
        <v/>
      </c>
      <c r="B164" s="18" t="n"/>
      <c r="C164" s="18" t="n"/>
      <c r="D164" s="18" t="n"/>
      <c r="E164" s="19" t="n"/>
      <c r="F164" s="19" t="n"/>
      <c r="G164" s="17">
        <f>IF(OR(E164="",F164=""),"",F164-E164)</f>
        <v/>
      </c>
      <c r="H164" s="18" t="n"/>
      <c r="I164" s="20" t="n"/>
      <c r="J164" s="20" t="n"/>
      <c r="K164" s="18" t="n"/>
      <c r="L164" s="18" t="n"/>
      <c r="M164" s="18" t="n"/>
    </row>
    <row r="165">
      <c r="A165" s="17">
        <f>IF(B165="","",ROW()-1)</f>
        <v/>
      </c>
      <c r="B165" s="18" t="n"/>
      <c r="C165" s="18" t="n"/>
      <c r="D165" s="18" t="n"/>
      <c r="E165" s="19" t="n"/>
      <c r="F165" s="19" t="n"/>
      <c r="G165" s="17">
        <f>IF(OR(E165="",F165=""),"",F165-E165)</f>
        <v/>
      </c>
      <c r="H165" s="18" t="n"/>
      <c r="I165" s="20" t="n"/>
      <c r="J165" s="20" t="n"/>
      <c r="K165" s="18" t="n"/>
      <c r="L165" s="18" t="n"/>
      <c r="M165" s="18" t="n"/>
    </row>
    <row r="166">
      <c r="A166" s="17">
        <f>IF(B166="","",ROW()-1)</f>
        <v/>
      </c>
      <c r="B166" s="18" t="n"/>
      <c r="C166" s="18" t="n"/>
      <c r="D166" s="18" t="n"/>
      <c r="E166" s="19" t="n"/>
      <c r="F166" s="19" t="n"/>
      <c r="G166" s="17">
        <f>IF(OR(E166="",F166=""),"",F166-E166)</f>
        <v/>
      </c>
      <c r="H166" s="18" t="n"/>
      <c r="I166" s="20" t="n"/>
      <c r="J166" s="20" t="n"/>
      <c r="K166" s="18" t="n"/>
      <c r="L166" s="18" t="n"/>
      <c r="M166" s="18" t="n"/>
    </row>
    <row r="167">
      <c r="A167" s="17">
        <f>IF(B167="","",ROW()-1)</f>
        <v/>
      </c>
      <c r="B167" s="18" t="n"/>
      <c r="C167" s="18" t="n"/>
      <c r="D167" s="18" t="n"/>
      <c r="E167" s="19" t="n"/>
      <c r="F167" s="19" t="n"/>
      <c r="G167" s="17">
        <f>IF(OR(E167="",F167=""),"",F167-E167)</f>
        <v/>
      </c>
      <c r="H167" s="18" t="n"/>
      <c r="I167" s="20" t="n"/>
      <c r="J167" s="20" t="n"/>
      <c r="K167" s="18" t="n"/>
      <c r="L167" s="18" t="n"/>
      <c r="M167" s="18" t="n"/>
    </row>
    <row r="168">
      <c r="A168" s="17">
        <f>IF(B168="","",ROW()-1)</f>
        <v/>
      </c>
      <c r="B168" s="18" t="n"/>
      <c r="C168" s="18" t="n"/>
      <c r="D168" s="18" t="n"/>
      <c r="E168" s="19" t="n"/>
      <c r="F168" s="19" t="n"/>
      <c r="G168" s="17">
        <f>IF(OR(E168="",F168=""),"",F168-E168)</f>
        <v/>
      </c>
      <c r="H168" s="18" t="n"/>
      <c r="I168" s="20" t="n"/>
      <c r="J168" s="20" t="n"/>
      <c r="K168" s="18" t="n"/>
      <c r="L168" s="18" t="n"/>
      <c r="M168" s="18" t="n"/>
    </row>
    <row r="169">
      <c r="A169" s="17">
        <f>IF(B169="","",ROW()-1)</f>
        <v/>
      </c>
      <c r="B169" s="18" t="n"/>
      <c r="C169" s="18" t="n"/>
      <c r="D169" s="18" t="n"/>
      <c r="E169" s="19" t="n"/>
      <c r="F169" s="19" t="n"/>
      <c r="G169" s="17">
        <f>IF(OR(E169="",F169=""),"",F169-E169)</f>
        <v/>
      </c>
      <c r="H169" s="18" t="n"/>
      <c r="I169" s="20" t="n"/>
      <c r="J169" s="20" t="n"/>
      <c r="K169" s="18" t="n"/>
      <c r="L169" s="18" t="n"/>
      <c r="M169" s="18" t="n"/>
    </row>
    <row r="170">
      <c r="A170" s="17">
        <f>IF(B170="","",ROW()-1)</f>
        <v/>
      </c>
      <c r="B170" s="18" t="n"/>
      <c r="C170" s="18" t="n"/>
      <c r="D170" s="18" t="n"/>
      <c r="E170" s="19" t="n"/>
      <c r="F170" s="19" t="n"/>
      <c r="G170" s="17">
        <f>IF(OR(E170="",F170=""),"",F170-E170)</f>
        <v/>
      </c>
      <c r="H170" s="18" t="n"/>
      <c r="I170" s="20" t="n"/>
      <c r="J170" s="20" t="n"/>
      <c r="K170" s="18" t="n"/>
      <c r="L170" s="18" t="n"/>
      <c r="M170" s="18" t="n"/>
    </row>
    <row r="171">
      <c r="A171" s="17">
        <f>IF(B171="","",ROW()-1)</f>
        <v/>
      </c>
      <c r="B171" s="18" t="n"/>
      <c r="C171" s="18" t="n"/>
      <c r="D171" s="18" t="n"/>
      <c r="E171" s="19" t="n"/>
      <c r="F171" s="19" t="n"/>
      <c r="G171" s="17">
        <f>IF(OR(E171="",F171=""),"",F171-E171)</f>
        <v/>
      </c>
      <c r="H171" s="18" t="n"/>
      <c r="I171" s="20" t="n"/>
      <c r="J171" s="20" t="n"/>
      <c r="K171" s="18" t="n"/>
      <c r="L171" s="18" t="n"/>
      <c r="M171" s="18" t="n"/>
    </row>
    <row r="172">
      <c r="A172" s="17">
        <f>IF(B172="","",ROW()-1)</f>
        <v/>
      </c>
      <c r="B172" s="18" t="n"/>
      <c r="C172" s="18" t="n"/>
      <c r="D172" s="18" t="n"/>
      <c r="E172" s="19" t="n"/>
      <c r="F172" s="19" t="n"/>
      <c r="G172" s="17">
        <f>IF(OR(E172="",F172=""),"",F172-E172)</f>
        <v/>
      </c>
      <c r="H172" s="18" t="n"/>
      <c r="I172" s="20" t="n"/>
      <c r="J172" s="20" t="n"/>
      <c r="K172" s="18" t="n"/>
      <c r="L172" s="18" t="n"/>
      <c r="M172" s="18" t="n"/>
    </row>
    <row r="173">
      <c r="A173" s="17">
        <f>IF(B173="","",ROW()-1)</f>
        <v/>
      </c>
      <c r="B173" s="18" t="n"/>
      <c r="C173" s="18" t="n"/>
      <c r="D173" s="18" t="n"/>
      <c r="E173" s="19" t="n"/>
      <c r="F173" s="19" t="n"/>
      <c r="G173" s="17">
        <f>IF(OR(E173="",F173=""),"",F173-E173)</f>
        <v/>
      </c>
      <c r="H173" s="18" t="n"/>
      <c r="I173" s="20" t="n"/>
      <c r="J173" s="20" t="n"/>
      <c r="K173" s="18" t="n"/>
      <c r="L173" s="18" t="n"/>
      <c r="M173" s="18" t="n"/>
    </row>
    <row r="174">
      <c r="A174" s="17">
        <f>IF(B174="","",ROW()-1)</f>
        <v/>
      </c>
      <c r="B174" s="18" t="n"/>
      <c r="C174" s="18" t="n"/>
      <c r="D174" s="18" t="n"/>
      <c r="E174" s="19" t="n"/>
      <c r="F174" s="19" t="n"/>
      <c r="G174" s="17">
        <f>IF(OR(E174="",F174=""),"",F174-E174)</f>
        <v/>
      </c>
      <c r="H174" s="18" t="n"/>
      <c r="I174" s="20" t="n"/>
      <c r="J174" s="20" t="n"/>
      <c r="K174" s="18" t="n"/>
      <c r="L174" s="18" t="n"/>
      <c r="M174" s="18" t="n"/>
    </row>
    <row r="175">
      <c r="A175" s="17">
        <f>IF(B175="","",ROW()-1)</f>
        <v/>
      </c>
      <c r="B175" s="18" t="n"/>
      <c r="C175" s="18" t="n"/>
      <c r="D175" s="18" t="n"/>
      <c r="E175" s="19" t="n"/>
      <c r="F175" s="19" t="n"/>
      <c r="G175" s="17">
        <f>IF(OR(E175="",F175=""),"",F175-E175)</f>
        <v/>
      </c>
      <c r="H175" s="18" t="n"/>
      <c r="I175" s="20" t="n"/>
      <c r="J175" s="20" t="n"/>
      <c r="K175" s="18" t="n"/>
      <c r="L175" s="18" t="n"/>
      <c r="M175" s="18" t="n"/>
    </row>
    <row r="176">
      <c r="A176" s="17">
        <f>IF(B176="","",ROW()-1)</f>
        <v/>
      </c>
      <c r="B176" s="18" t="n"/>
      <c r="C176" s="18" t="n"/>
      <c r="D176" s="18" t="n"/>
      <c r="E176" s="19" t="n"/>
      <c r="F176" s="19" t="n"/>
      <c r="G176" s="17">
        <f>IF(OR(E176="",F176=""),"",F176-E176)</f>
        <v/>
      </c>
      <c r="H176" s="18" t="n"/>
      <c r="I176" s="20" t="n"/>
      <c r="J176" s="20" t="n"/>
      <c r="K176" s="18" t="n"/>
      <c r="L176" s="18" t="n"/>
      <c r="M176" s="18" t="n"/>
    </row>
    <row r="177">
      <c r="A177" s="17">
        <f>IF(B177="","",ROW()-1)</f>
        <v/>
      </c>
      <c r="B177" s="18" t="n"/>
      <c r="C177" s="18" t="n"/>
      <c r="D177" s="18" t="n"/>
      <c r="E177" s="19" t="n"/>
      <c r="F177" s="19" t="n"/>
      <c r="G177" s="17">
        <f>IF(OR(E177="",F177=""),"",F177-E177)</f>
        <v/>
      </c>
      <c r="H177" s="18" t="n"/>
      <c r="I177" s="20" t="n"/>
      <c r="J177" s="20" t="n"/>
      <c r="K177" s="18" t="n"/>
      <c r="L177" s="18" t="n"/>
      <c r="M177" s="18" t="n"/>
    </row>
    <row r="178">
      <c r="A178" s="17">
        <f>IF(B178="","",ROW()-1)</f>
        <v/>
      </c>
      <c r="B178" s="18" t="n"/>
      <c r="C178" s="18" t="n"/>
      <c r="D178" s="18" t="n"/>
      <c r="E178" s="19" t="n"/>
      <c r="F178" s="19" t="n"/>
      <c r="G178" s="17">
        <f>IF(OR(E178="",F178=""),"",F178-E178)</f>
        <v/>
      </c>
      <c r="H178" s="18" t="n"/>
      <c r="I178" s="20" t="n"/>
      <c r="J178" s="20" t="n"/>
      <c r="K178" s="18" t="n"/>
      <c r="L178" s="18" t="n"/>
      <c r="M178" s="18" t="n"/>
    </row>
    <row r="179">
      <c r="A179" s="17">
        <f>IF(B179="","",ROW()-1)</f>
        <v/>
      </c>
      <c r="B179" s="18" t="n"/>
      <c r="C179" s="18" t="n"/>
      <c r="D179" s="18" t="n"/>
      <c r="E179" s="19" t="n"/>
      <c r="F179" s="19" t="n"/>
      <c r="G179" s="17">
        <f>IF(OR(E179="",F179=""),"",F179-E179)</f>
        <v/>
      </c>
      <c r="H179" s="18" t="n"/>
      <c r="I179" s="20" t="n"/>
      <c r="J179" s="20" t="n"/>
      <c r="K179" s="18" t="n"/>
      <c r="L179" s="18" t="n"/>
      <c r="M179" s="18" t="n"/>
    </row>
    <row r="180">
      <c r="A180" s="17">
        <f>IF(B180="","",ROW()-1)</f>
        <v/>
      </c>
      <c r="B180" s="18" t="n"/>
      <c r="C180" s="18" t="n"/>
      <c r="D180" s="18" t="n"/>
      <c r="E180" s="19" t="n"/>
      <c r="F180" s="19" t="n"/>
      <c r="G180" s="17">
        <f>IF(OR(E180="",F180=""),"",F180-E180)</f>
        <v/>
      </c>
      <c r="H180" s="18" t="n"/>
      <c r="I180" s="20" t="n"/>
      <c r="J180" s="20" t="n"/>
      <c r="K180" s="18" t="n"/>
      <c r="L180" s="18" t="n"/>
      <c r="M180" s="18" t="n"/>
    </row>
    <row r="181">
      <c r="A181" s="17">
        <f>IF(B181="","",ROW()-1)</f>
        <v/>
      </c>
      <c r="B181" s="18" t="n"/>
      <c r="C181" s="18" t="n"/>
      <c r="D181" s="18" t="n"/>
      <c r="E181" s="19" t="n"/>
      <c r="F181" s="19" t="n"/>
      <c r="G181" s="17">
        <f>IF(OR(E181="",F181=""),"",F181-E181)</f>
        <v/>
      </c>
      <c r="H181" s="18" t="n"/>
      <c r="I181" s="20" t="n"/>
      <c r="J181" s="20" t="n"/>
      <c r="K181" s="18" t="n"/>
      <c r="L181" s="18" t="n"/>
      <c r="M181" s="18" t="n"/>
    </row>
    <row r="182">
      <c r="A182" s="17">
        <f>IF(B182="","",ROW()-1)</f>
        <v/>
      </c>
      <c r="B182" s="18" t="n"/>
      <c r="C182" s="18" t="n"/>
      <c r="D182" s="18" t="n"/>
      <c r="E182" s="19" t="n"/>
      <c r="F182" s="19" t="n"/>
      <c r="G182" s="17">
        <f>IF(OR(E182="",F182=""),"",F182-E182)</f>
        <v/>
      </c>
      <c r="H182" s="18" t="n"/>
      <c r="I182" s="20" t="n"/>
      <c r="J182" s="20" t="n"/>
      <c r="K182" s="18" t="n"/>
      <c r="L182" s="18" t="n"/>
      <c r="M182" s="18" t="n"/>
    </row>
    <row r="183">
      <c r="A183" s="17">
        <f>IF(B183="","",ROW()-1)</f>
        <v/>
      </c>
      <c r="B183" s="18" t="n"/>
      <c r="C183" s="18" t="n"/>
      <c r="D183" s="18" t="n"/>
      <c r="E183" s="19" t="n"/>
      <c r="F183" s="19" t="n"/>
      <c r="G183" s="17">
        <f>IF(OR(E183="",F183=""),"",F183-E183)</f>
        <v/>
      </c>
      <c r="H183" s="18" t="n"/>
      <c r="I183" s="20" t="n"/>
      <c r="J183" s="20" t="n"/>
      <c r="K183" s="18" t="n"/>
      <c r="L183" s="18" t="n"/>
      <c r="M183" s="18" t="n"/>
    </row>
    <row r="184">
      <c r="A184" s="17">
        <f>IF(B184="","",ROW()-1)</f>
        <v/>
      </c>
      <c r="B184" s="18" t="n"/>
      <c r="C184" s="18" t="n"/>
      <c r="D184" s="18" t="n"/>
      <c r="E184" s="19" t="n"/>
      <c r="F184" s="19" t="n"/>
      <c r="G184" s="17">
        <f>IF(OR(E184="",F184=""),"",F184-E184)</f>
        <v/>
      </c>
      <c r="H184" s="18" t="n"/>
      <c r="I184" s="20" t="n"/>
      <c r="J184" s="20" t="n"/>
      <c r="K184" s="18" t="n"/>
      <c r="L184" s="18" t="n"/>
      <c r="M184" s="18" t="n"/>
    </row>
    <row r="185">
      <c r="A185" s="17">
        <f>IF(B185="","",ROW()-1)</f>
        <v/>
      </c>
      <c r="B185" s="18" t="n"/>
      <c r="C185" s="18" t="n"/>
      <c r="D185" s="18" t="n"/>
      <c r="E185" s="19" t="n"/>
      <c r="F185" s="19" t="n"/>
      <c r="G185" s="17">
        <f>IF(OR(E185="",F185=""),"",F185-E185)</f>
        <v/>
      </c>
      <c r="H185" s="18" t="n"/>
      <c r="I185" s="20" t="n"/>
      <c r="J185" s="20" t="n"/>
      <c r="K185" s="18" t="n"/>
      <c r="L185" s="18" t="n"/>
      <c r="M185" s="18" t="n"/>
    </row>
    <row r="186">
      <c r="A186" s="17">
        <f>IF(B186="","",ROW()-1)</f>
        <v/>
      </c>
      <c r="B186" s="18" t="n"/>
      <c r="C186" s="18" t="n"/>
      <c r="D186" s="18" t="n"/>
      <c r="E186" s="19" t="n"/>
      <c r="F186" s="19" t="n"/>
      <c r="G186" s="17">
        <f>IF(OR(E186="",F186=""),"",F186-E186)</f>
        <v/>
      </c>
      <c r="H186" s="18" t="n"/>
      <c r="I186" s="20" t="n"/>
      <c r="J186" s="20" t="n"/>
      <c r="K186" s="18" t="n"/>
      <c r="L186" s="18" t="n"/>
      <c r="M186" s="18" t="n"/>
    </row>
    <row r="187">
      <c r="A187" s="17">
        <f>IF(B187="","",ROW()-1)</f>
        <v/>
      </c>
      <c r="B187" s="18" t="n"/>
      <c r="C187" s="18" t="n"/>
      <c r="D187" s="18" t="n"/>
      <c r="E187" s="19" t="n"/>
      <c r="F187" s="19" t="n"/>
      <c r="G187" s="17">
        <f>IF(OR(E187="",F187=""),"",F187-E187)</f>
        <v/>
      </c>
      <c r="H187" s="18" t="n"/>
      <c r="I187" s="20" t="n"/>
      <c r="J187" s="20" t="n"/>
      <c r="K187" s="18" t="n"/>
      <c r="L187" s="18" t="n"/>
      <c r="M187" s="18" t="n"/>
    </row>
    <row r="188">
      <c r="A188" s="17">
        <f>IF(B188="","",ROW()-1)</f>
        <v/>
      </c>
      <c r="B188" s="18" t="n"/>
      <c r="C188" s="18" t="n"/>
      <c r="D188" s="18" t="n"/>
      <c r="E188" s="19" t="n"/>
      <c r="F188" s="19" t="n"/>
      <c r="G188" s="17">
        <f>IF(OR(E188="",F188=""),"",F188-E188)</f>
        <v/>
      </c>
      <c r="H188" s="18" t="n"/>
      <c r="I188" s="20" t="n"/>
      <c r="J188" s="20" t="n"/>
      <c r="K188" s="18" t="n"/>
      <c r="L188" s="18" t="n"/>
      <c r="M188" s="18" t="n"/>
    </row>
    <row r="189">
      <c r="A189" s="17">
        <f>IF(B189="","",ROW()-1)</f>
        <v/>
      </c>
      <c r="B189" s="18" t="n"/>
      <c r="C189" s="18" t="n"/>
      <c r="D189" s="18" t="n"/>
      <c r="E189" s="19" t="n"/>
      <c r="F189" s="19" t="n"/>
      <c r="G189" s="17">
        <f>IF(OR(E189="",F189=""),"",F189-E189)</f>
        <v/>
      </c>
      <c r="H189" s="18" t="n"/>
      <c r="I189" s="20" t="n"/>
      <c r="J189" s="20" t="n"/>
      <c r="K189" s="18" t="n"/>
      <c r="L189" s="18" t="n"/>
      <c r="M189" s="18" t="n"/>
    </row>
    <row r="190">
      <c r="A190" s="17">
        <f>IF(B190="","",ROW()-1)</f>
        <v/>
      </c>
      <c r="B190" s="18" t="n"/>
      <c r="C190" s="18" t="n"/>
      <c r="D190" s="18" t="n"/>
      <c r="E190" s="19" t="n"/>
      <c r="F190" s="19" t="n"/>
      <c r="G190" s="17">
        <f>IF(OR(E190="",F190=""),"",F190-E190)</f>
        <v/>
      </c>
      <c r="H190" s="18" t="n"/>
      <c r="I190" s="20" t="n"/>
      <c r="J190" s="20" t="n"/>
      <c r="K190" s="18" t="n"/>
      <c r="L190" s="18" t="n"/>
      <c r="M190" s="18" t="n"/>
    </row>
    <row r="191">
      <c r="A191" s="17">
        <f>IF(B191="","",ROW()-1)</f>
        <v/>
      </c>
      <c r="B191" s="18" t="n"/>
      <c r="C191" s="18" t="n"/>
      <c r="D191" s="18" t="n"/>
      <c r="E191" s="19" t="n"/>
      <c r="F191" s="19" t="n"/>
      <c r="G191" s="17">
        <f>IF(OR(E191="",F191=""),"",F191-E191)</f>
        <v/>
      </c>
      <c r="H191" s="18" t="n"/>
      <c r="I191" s="20" t="n"/>
      <c r="J191" s="20" t="n"/>
      <c r="K191" s="18" t="n"/>
      <c r="L191" s="18" t="n"/>
      <c r="M191" s="18" t="n"/>
    </row>
    <row r="192">
      <c r="A192" s="17">
        <f>IF(B192="","",ROW()-1)</f>
        <v/>
      </c>
      <c r="B192" s="18" t="n"/>
      <c r="C192" s="18" t="n"/>
      <c r="D192" s="18" t="n"/>
      <c r="E192" s="19" t="n"/>
      <c r="F192" s="19" t="n"/>
      <c r="G192" s="17">
        <f>IF(OR(E192="",F192=""),"",F192-E192)</f>
        <v/>
      </c>
      <c r="H192" s="18" t="n"/>
      <c r="I192" s="20" t="n"/>
      <c r="J192" s="20" t="n"/>
      <c r="K192" s="18" t="n"/>
      <c r="L192" s="18" t="n"/>
      <c r="M192" s="18" t="n"/>
    </row>
    <row r="193">
      <c r="A193" s="17">
        <f>IF(B193="","",ROW()-1)</f>
        <v/>
      </c>
      <c r="B193" s="18" t="n"/>
      <c r="C193" s="18" t="n"/>
      <c r="D193" s="18" t="n"/>
      <c r="E193" s="19" t="n"/>
      <c r="F193" s="19" t="n"/>
      <c r="G193" s="17">
        <f>IF(OR(E193="",F193=""),"",F193-E193)</f>
        <v/>
      </c>
      <c r="H193" s="18" t="n"/>
      <c r="I193" s="20" t="n"/>
      <c r="J193" s="20" t="n"/>
      <c r="K193" s="18" t="n"/>
      <c r="L193" s="18" t="n"/>
      <c r="M193" s="18" t="n"/>
    </row>
    <row r="194">
      <c r="A194" s="17">
        <f>IF(B194="","",ROW()-1)</f>
        <v/>
      </c>
      <c r="B194" s="18" t="n"/>
      <c r="C194" s="18" t="n"/>
      <c r="D194" s="18" t="n"/>
      <c r="E194" s="19" t="n"/>
      <c r="F194" s="19" t="n"/>
      <c r="G194" s="17">
        <f>IF(OR(E194="",F194=""),"",F194-E194)</f>
        <v/>
      </c>
      <c r="H194" s="18" t="n"/>
      <c r="I194" s="20" t="n"/>
      <c r="J194" s="20" t="n"/>
      <c r="K194" s="18" t="n"/>
      <c r="L194" s="18" t="n"/>
      <c r="M194" s="18" t="n"/>
    </row>
    <row r="195">
      <c r="A195" s="17">
        <f>IF(B195="","",ROW()-1)</f>
        <v/>
      </c>
      <c r="B195" s="18" t="n"/>
      <c r="C195" s="18" t="n"/>
      <c r="D195" s="18" t="n"/>
      <c r="E195" s="19" t="n"/>
      <c r="F195" s="19" t="n"/>
      <c r="G195" s="17">
        <f>IF(OR(E195="",F195=""),"",F195-E195)</f>
        <v/>
      </c>
      <c r="H195" s="18" t="n"/>
      <c r="I195" s="20" t="n"/>
      <c r="J195" s="20" t="n"/>
      <c r="K195" s="18" t="n"/>
      <c r="L195" s="18" t="n"/>
      <c r="M195" s="18" t="n"/>
    </row>
    <row r="196">
      <c r="A196" s="17">
        <f>IF(B196="","",ROW()-1)</f>
        <v/>
      </c>
      <c r="B196" s="18" t="n"/>
      <c r="C196" s="18" t="n"/>
      <c r="D196" s="18" t="n"/>
      <c r="E196" s="19" t="n"/>
      <c r="F196" s="19" t="n"/>
      <c r="G196" s="17">
        <f>IF(OR(E196="",F196=""),"",F196-E196)</f>
        <v/>
      </c>
      <c r="H196" s="18" t="n"/>
      <c r="I196" s="20" t="n"/>
      <c r="J196" s="20" t="n"/>
      <c r="K196" s="18" t="n"/>
      <c r="L196" s="18" t="n"/>
      <c r="M196" s="18" t="n"/>
    </row>
    <row r="197">
      <c r="A197" s="17">
        <f>IF(B197="","",ROW()-1)</f>
        <v/>
      </c>
      <c r="B197" s="18" t="n"/>
      <c r="C197" s="18" t="n"/>
      <c r="D197" s="18" t="n"/>
      <c r="E197" s="19" t="n"/>
      <c r="F197" s="19" t="n"/>
      <c r="G197" s="17">
        <f>IF(OR(E197="",F197=""),"",F197-E197)</f>
        <v/>
      </c>
      <c r="H197" s="18" t="n"/>
      <c r="I197" s="20" t="n"/>
      <c r="J197" s="20" t="n"/>
      <c r="K197" s="18" t="n"/>
      <c r="L197" s="18" t="n"/>
      <c r="M197" s="18" t="n"/>
    </row>
    <row r="198">
      <c r="A198" s="17">
        <f>IF(B198="","",ROW()-1)</f>
        <v/>
      </c>
      <c r="B198" s="18" t="n"/>
      <c r="C198" s="18" t="n"/>
      <c r="D198" s="18" t="n"/>
      <c r="E198" s="19" t="n"/>
      <c r="F198" s="19" t="n"/>
      <c r="G198" s="17">
        <f>IF(OR(E198="",F198=""),"",F198-E198)</f>
        <v/>
      </c>
      <c r="H198" s="18" t="n"/>
      <c r="I198" s="20" t="n"/>
      <c r="J198" s="20" t="n"/>
      <c r="K198" s="18" t="n"/>
      <c r="L198" s="18" t="n"/>
      <c r="M198" s="18" t="n"/>
    </row>
    <row r="199">
      <c r="A199" s="17">
        <f>IF(B199="","",ROW()-1)</f>
        <v/>
      </c>
      <c r="B199" s="18" t="n"/>
      <c r="C199" s="18" t="n"/>
      <c r="D199" s="18" t="n"/>
      <c r="E199" s="19" t="n"/>
      <c r="F199" s="19" t="n"/>
      <c r="G199" s="17">
        <f>IF(OR(E199="",F199=""),"",F199-E199)</f>
        <v/>
      </c>
      <c r="H199" s="18" t="n"/>
      <c r="I199" s="20" t="n"/>
      <c r="J199" s="20" t="n"/>
      <c r="K199" s="18" t="n"/>
      <c r="L199" s="18" t="n"/>
      <c r="M199" s="18" t="n"/>
    </row>
    <row r="200">
      <c r="A200" s="17">
        <f>IF(B200="","",ROW()-1)</f>
        <v/>
      </c>
      <c r="B200" s="18" t="n"/>
      <c r="C200" s="18" t="n"/>
      <c r="D200" s="18" t="n"/>
      <c r="E200" s="19" t="n"/>
      <c r="F200" s="19" t="n"/>
      <c r="G200" s="17">
        <f>IF(OR(E200="",F200=""),"",F200-E200)</f>
        <v/>
      </c>
      <c r="H200" s="18" t="n"/>
      <c r="I200" s="20" t="n"/>
      <c r="J200" s="20" t="n"/>
      <c r="K200" s="18" t="n"/>
      <c r="L200" s="18" t="n"/>
      <c r="M200" s="18" t="n"/>
    </row>
    <row r="201">
      <c r="A201" s="17">
        <f>IF(B201="","",ROW()-1)</f>
        <v/>
      </c>
      <c r="B201" s="18" t="n"/>
      <c r="C201" s="18" t="n"/>
      <c r="D201" s="18" t="n"/>
      <c r="E201" s="19" t="n"/>
      <c r="F201" s="19" t="n"/>
      <c r="G201" s="17">
        <f>IF(OR(E201="",F201=""),"",F201-E201)</f>
        <v/>
      </c>
      <c r="H201" s="18" t="n"/>
      <c r="I201" s="20" t="n"/>
      <c r="J201" s="20" t="n"/>
      <c r="K201" s="18" t="n"/>
      <c r="L201" s="18" t="n"/>
      <c r="M201" s="18" t="n"/>
    </row>
    <row r="202">
      <c r="A202" s="17">
        <f>IF(B202="","",ROW()-1)</f>
        <v/>
      </c>
      <c r="B202" s="18" t="n"/>
      <c r="C202" s="18" t="n"/>
      <c r="D202" s="18" t="n"/>
      <c r="E202" s="19" t="n"/>
      <c r="F202" s="19" t="n"/>
      <c r="G202" s="17">
        <f>IF(OR(E202="",F202=""),"",F202-E202)</f>
        <v/>
      </c>
      <c r="H202" s="18" t="n"/>
      <c r="I202" s="20" t="n"/>
      <c r="J202" s="20" t="n"/>
      <c r="K202" s="18" t="n"/>
      <c r="L202" s="18" t="n"/>
      <c r="M202" s="18" t="n"/>
    </row>
    <row r="203">
      <c r="A203" s="17">
        <f>IF(B203="","",ROW()-1)</f>
        <v/>
      </c>
      <c r="B203" s="18" t="n"/>
      <c r="C203" s="18" t="n"/>
      <c r="D203" s="18" t="n"/>
      <c r="E203" s="19" t="n"/>
      <c r="F203" s="19" t="n"/>
      <c r="G203" s="17">
        <f>IF(OR(E203="",F203=""),"",F203-E203)</f>
        <v/>
      </c>
      <c r="H203" s="18" t="n"/>
      <c r="I203" s="20" t="n"/>
      <c r="J203" s="20" t="n"/>
      <c r="K203" s="18" t="n"/>
      <c r="L203" s="18" t="n"/>
      <c r="M203" s="18" t="n"/>
    </row>
    <row r="204">
      <c r="A204" s="17">
        <f>IF(B204="","",ROW()-1)</f>
        <v/>
      </c>
      <c r="B204" s="18" t="n"/>
      <c r="C204" s="18" t="n"/>
      <c r="D204" s="18" t="n"/>
      <c r="E204" s="19" t="n"/>
      <c r="F204" s="19" t="n"/>
      <c r="G204" s="17">
        <f>IF(OR(E204="",F204=""),"",F204-E204)</f>
        <v/>
      </c>
      <c r="H204" s="18" t="n"/>
      <c r="I204" s="20" t="n"/>
      <c r="J204" s="20" t="n"/>
      <c r="K204" s="18" t="n"/>
      <c r="L204" s="18" t="n"/>
      <c r="M204" s="18" t="n"/>
    </row>
    <row r="205">
      <c r="A205" s="17">
        <f>IF(B205="","",ROW()-1)</f>
        <v/>
      </c>
      <c r="B205" s="18" t="n"/>
      <c r="C205" s="18" t="n"/>
      <c r="D205" s="18" t="n"/>
      <c r="E205" s="19" t="n"/>
      <c r="F205" s="19" t="n"/>
      <c r="G205" s="17">
        <f>IF(OR(E205="",F205=""),"",F205-E205)</f>
        <v/>
      </c>
      <c r="H205" s="18" t="n"/>
      <c r="I205" s="20" t="n"/>
      <c r="J205" s="20" t="n"/>
      <c r="K205" s="18" t="n"/>
      <c r="L205" s="18" t="n"/>
      <c r="M205" s="18" t="n"/>
    </row>
    <row r="206">
      <c r="A206" s="17">
        <f>IF(B206="","",ROW()-1)</f>
        <v/>
      </c>
      <c r="B206" s="18" t="n"/>
      <c r="C206" s="18" t="n"/>
      <c r="D206" s="18" t="n"/>
      <c r="E206" s="19" t="n"/>
      <c r="F206" s="19" t="n"/>
      <c r="G206" s="17">
        <f>IF(OR(E206="",F206=""),"",F206-E206)</f>
        <v/>
      </c>
      <c r="H206" s="18" t="n"/>
      <c r="I206" s="20" t="n"/>
      <c r="J206" s="20" t="n"/>
      <c r="K206" s="18" t="n"/>
      <c r="L206" s="18" t="n"/>
      <c r="M206" s="18" t="n"/>
    </row>
    <row r="207">
      <c r="A207" s="17">
        <f>IF(B207="","",ROW()-1)</f>
        <v/>
      </c>
      <c r="B207" s="18" t="n"/>
      <c r="C207" s="18" t="n"/>
      <c r="D207" s="18" t="n"/>
      <c r="E207" s="19" t="n"/>
      <c r="F207" s="19" t="n"/>
      <c r="G207" s="17">
        <f>IF(OR(E207="",F207=""),"",F207-E207)</f>
        <v/>
      </c>
      <c r="H207" s="18" t="n"/>
      <c r="I207" s="20" t="n"/>
      <c r="J207" s="20" t="n"/>
      <c r="K207" s="18" t="n"/>
      <c r="L207" s="18" t="n"/>
      <c r="M207" s="18" t="n"/>
    </row>
    <row r="208">
      <c r="A208" s="17">
        <f>IF(B208="","",ROW()-1)</f>
        <v/>
      </c>
      <c r="B208" s="18" t="n"/>
      <c r="C208" s="18" t="n"/>
      <c r="D208" s="18" t="n"/>
      <c r="E208" s="19" t="n"/>
      <c r="F208" s="19" t="n"/>
      <c r="G208" s="17">
        <f>IF(OR(E208="",F208=""),"",F208-E208)</f>
        <v/>
      </c>
      <c r="H208" s="18" t="n"/>
      <c r="I208" s="20" t="n"/>
      <c r="J208" s="20" t="n"/>
      <c r="K208" s="18" t="n"/>
      <c r="L208" s="18" t="n"/>
      <c r="M208" s="18" t="n"/>
    </row>
    <row r="209">
      <c r="A209" s="17">
        <f>IF(B209="","",ROW()-1)</f>
        <v/>
      </c>
      <c r="B209" s="18" t="n"/>
      <c r="C209" s="18" t="n"/>
      <c r="D209" s="18" t="n"/>
      <c r="E209" s="19" t="n"/>
      <c r="F209" s="19" t="n"/>
      <c r="G209" s="17">
        <f>IF(OR(E209="",F209=""),"",F209-E209)</f>
        <v/>
      </c>
      <c r="H209" s="18" t="n"/>
      <c r="I209" s="20" t="n"/>
      <c r="J209" s="20" t="n"/>
      <c r="K209" s="18" t="n"/>
      <c r="L209" s="18" t="n"/>
      <c r="M209" s="18" t="n"/>
    </row>
    <row r="210">
      <c r="A210" s="17">
        <f>IF(B210="","",ROW()-1)</f>
        <v/>
      </c>
      <c r="B210" s="18" t="n"/>
      <c r="C210" s="18" t="n"/>
      <c r="D210" s="18" t="n"/>
      <c r="E210" s="19" t="n"/>
      <c r="F210" s="19" t="n"/>
      <c r="G210" s="17">
        <f>IF(OR(E210="",F210=""),"",F210-E210)</f>
        <v/>
      </c>
      <c r="H210" s="18" t="n"/>
      <c r="I210" s="20" t="n"/>
      <c r="J210" s="20" t="n"/>
      <c r="K210" s="18" t="n"/>
      <c r="L210" s="18" t="n"/>
      <c r="M210" s="18" t="n"/>
    </row>
    <row r="211">
      <c r="A211" s="17">
        <f>IF(B211="","",ROW()-1)</f>
        <v/>
      </c>
      <c r="B211" s="18" t="n"/>
      <c r="C211" s="18" t="n"/>
      <c r="D211" s="18" t="n"/>
      <c r="E211" s="19" t="n"/>
      <c r="F211" s="19" t="n"/>
      <c r="G211" s="17">
        <f>IF(OR(E211="",F211=""),"",F211-E211)</f>
        <v/>
      </c>
      <c r="H211" s="18" t="n"/>
      <c r="I211" s="20" t="n"/>
      <c r="J211" s="20" t="n"/>
      <c r="K211" s="18" t="n"/>
      <c r="L211" s="18" t="n"/>
      <c r="M211" s="18" t="n"/>
    </row>
    <row r="212">
      <c r="A212" s="17">
        <f>IF(B212="","",ROW()-1)</f>
        <v/>
      </c>
      <c r="B212" s="18" t="n"/>
      <c r="C212" s="18" t="n"/>
      <c r="D212" s="18" t="n"/>
      <c r="E212" s="19" t="n"/>
      <c r="F212" s="19" t="n"/>
      <c r="G212" s="17">
        <f>IF(OR(E212="",F212=""),"",F212-E212)</f>
        <v/>
      </c>
      <c r="H212" s="18" t="n"/>
      <c r="I212" s="20" t="n"/>
      <c r="J212" s="20" t="n"/>
      <c r="K212" s="18" t="n"/>
      <c r="L212" s="18" t="n"/>
      <c r="M212" s="18" t="n"/>
    </row>
    <row r="213">
      <c r="A213" s="17">
        <f>IF(B213="","",ROW()-1)</f>
        <v/>
      </c>
      <c r="B213" s="18" t="n"/>
      <c r="C213" s="18" t="n"/>
      <c r="D213" s="18" t="n"/>
      <c r="E213" s="19" t="n"/>
      <c r="F213" s="19" t="n"/>
      <c r="G213" s="17">
        <f>IF(OR(E213="",F213=""),"",F213-E213)</f>
        <v/>
      </c>
      <c r="H213" s="18" t="n"/>
      <c r="I213" s="20" t="n"/>
      <c r="J213" s="20" t="n"/>
      <c r="K213" s="18" t="n"/>
      <c r="L213" s="18" t="n"/>
      <c r="M213" s="18" t="n"/>
    </row>
    <row r="214">
      <c r="A214" s="17">
        <f>IF(B214="","",ROW()-1)</f>
        <v/>
      </c>
      <c r="B214" s="18" t="n"/>
      <c r="C214" s="18" t="n"/>
      <c r="D214" s="18" t="n"/>
      <c r="E214" s="19" t="n"/>
      <c r="F214" s="19" t="n"/>
      <c r="G214" s="17">
        <f>IF(OR(E214="",F214=""),"",F214-E214)</f>
        <v/>
      </c>
      <c r="H214" s="18" t="n"/>
      <c r="I214" s="20" t="n"/>
      <c r="J214" s="20" t="n"/>
      <c r="K214" s="18" t="n"/>
      <c r="L214" s="18" t="n"/>
      <c r="M214" s="18" t="n"/>
    </row>
    <row r="215">
      <c r="A215" s="17">
        <f>IF(B215="","",ROW()-1)</f>
        <v/>
      </c>
      <c r="B215" s="18" t="n"/>
      <c r="C215" s="18" t="n"/>
      <c r="D215" s="18" t="n"/>
      <c r="E215" s="19" t="n"/>
      <c r="F215" s="19" t="n"/>
      <c r="G215" s="17">
        <f>IF(OR(E215="",F215=""),"",F215-E215)</f>
        <v/>
      </c>
      <c r="H215" s="18" t="n"/>
      <c r="I215" s="20" t="n"/>
      <c r="J215" s="20" t="n"/>
      <c r="K215" s="18" t="n"/>
      <c r="L215" s="18" t="n"/>
      <c r="M215" s="18" t="n"/>
    </row>
    <row r="216">
      <c r="A216" s="17">
        <f>IF(B216="","",ROW()-1)</f>
        <v/>
      </c>
      <c r="B216" s="18" t="n"/>
      <c r="C216" s="18" t="n"/>
      <c r="D216" s="18" t="n"/>
      <c r="E216" s="19" t="n"/>
      <c r="F216" s="19" t="n"/>
      <c r="G216" s="17">
        <f>IF(OR(E216="",F216=""),"",F216-E216)</f>
        <v/>
      </c>
      <c r="H216" s="18" t="n"/>
      <c r="I216" s="20" t="n"/>
      <c r="J216" s="20" t="n"/>
      <c r="K216" s="18" t="n"/>
      <c r="L216" s="18" t="n"/>
      <c r="M216" s="18" t="n"/>
    </row>
    <row r="217">
      <c r="A217" s="17">
        <f>IF(B217="","",ROW()-1)</f>
        <v/>
      </c>
      <c r="B217" s="18" t="n"/>
      <c r="C217" s="18" t="n"/>
      <c r="D217" s="18" t="n"/>
      <c r="E217" s="19" t="n"/>
      <c r="F217" s="19" t="n"/>
      <c r="G217" s="17">
        <f>IF(OR(E217="",F217=""),"",F217-E217)</f>
        <v/>
      </c>
      <c r="H217" s="18" t="n"/>
      <c r="I217" s="20" t="n"/>
      <c r="J217" s="20" t="n"/>
      <c r="K217" s="18" t="n"/>
      <c r="L217" s="18" t="n"/>
      <c r="M217" s="18" t="n"/>
    </row>
    <row r="218">
      <c r="A218" s="17">
        <f>IF(B218="","",ROW()-1)</f>
        <v/>
      </c>
      <c r="B218" s="18" t="n"/>
      <c r="C218" s="18" t="n"/>
      <c r="D218" s="18" t="n"/>
      <c r="E218" s="19" t="n"/>
      <c r="F218" s="19" t="n"/>
      <c r="G218" s="17">
        <f>IF(OR(E218="",F218=""),"",F218-E218)</f>
        <v/>
      </c>
      <c r="H218" s="18" t="n"/>
      <c r="I218" s="20" t="n"/>
      <c r="J218" s="20" t="n"/>
      <c r="K218" s="18" t="n"/>
      <c r="L218" s="18" t="n"/>
      <c r="M218" s="18" t="n"/>
    </row>
    <row r="219">
      <c r="A219" s="17">
        <f>IF(B219="","",ROW()-1)</f>
        <v/>
      </c>
      <c r="B219" s="18" t="n"/>
      <c r="C219" s="18" t="n"/>
      <c r="D219" s="18" t="n"/>
      <c r="E219" s="19" t="n"/>
      <c r="F219" s="19" t="n"/>
      <c r="G219" s="17">
        <f>IF(OR(E219="",F219=""),"",F219-E219)</f>
        <v/>
      </c>
      <c r="H219" s="18" t="n"/>
      <c r="I219" s="20" t="n"/>
      <c r="J219" s="20" t="n"/>
      <c r="K219" s="18" t="n"/>
      <c r="L219" s="18" t="n"/>
      <c r="M219" s="18" t="n"/>
    </row>
    <row r="220">
      <c r="A220" s="17">
        <f>IF(B220="","",ROW()-1)</f>
        <v/>
      </c>
      <c r="B220" s="18" t="n"/>
      <c r="C220" s="18" t="n"/>
      <c r="D220" s="18" t="n"/>
      <c r="E220" s="19" t="n"/>
      <c r="F220" s="19" t="n"/>
      <c r="G220" s="17">
        <f>IF(OR(E220="",F220=""),"",F220-E220)</f>
        <v/>
      </c>
      <c r="H220" s="18" t="n"/>
      <c r="I220" s="20" t="n"/>
      <c r="J220" s="20" t="n"/>
      <c r="K220" s="18" t="n"/>
      <c r="L220" s="18" t="n"/>
      <c r="M220" s="18" t="n"/>
    </row>
    <row r="221">
      <c r="A221" s="17">
        <f>IF(B221="","",ROW()-1)</f>
        <v/>
      </c>
      <c r="B221" s="18" t="n"/>
      <c r="C221" s="18" t="n"/>
      <c r="D221" s="18" t="n"/>
      <c r="E221" s="19" t="n"/>
      <c r="F221" s="19" t="n"/>
      <c r="G221" s="17">
        <f>IF(OR(E221="",F221=""),"",F221-E221)</f>
        <v/>
      </c>
      <c r="H221" s="18" t="n"/>
      <c r="I221" s="20" t="n"/>
      <c r="J221" s="20" t="n"/>
      <c r="K221" s="18" t="n"/>
      <c r="L221" s="18" t="n"/>
      <c r="M221" s="18" t="n"/>
    </row>
    <row r="222">
      <c r="A222" s="17">
        <f>IF(B222="","",ROW()-1)</f>
        <v/>
      </c>
      <c r="B222" s="18" t="n"/>
      <c r="C222" s="18" t="n"/>
      <c r="D222" s="18" t="n"/>
      <c r="E222" s="19" t="n"/>
      <c r="F222" s="19" t="n"/>
      <c r="G222" s="17">
        <f>IF(OR(E222="",F222=""),"",F222-E222)</f>
        <v/>
      </c>
      <c r="H222" s="18" t="n"/>
      <c r="I222" s="20" t="n"/>
      <c r="J222" s="20" t="n"/>
      <c r="K222" s="18" t="n"/>
      <c r="L222" s="18" t="n"/>
      <c r="M222" s="18" t="n"/>
    </row>
    <row r="223">
      <c r="A223" s="17">
        <f>IF(B223="","",ROW()-1)</f>
        <v/>
      </c>
      <c r="B223" s="18" t="n"/>
      <c r="C223" s="18" t="n"/>
      <c r="D223" s="18" t="n"/>
      <c r="E223" s="19" t="n"/>
      <c r="F223" s="19" t="n"/>
      <c r="G223" s="17">
        <f>IF(OR(E223="",F223=""),"",F223-E223)</f>
        <v/>
      </c>
      <c r="H223" s="18" t="n"/>
      <c r="I223" s="20" t="n"/>
      <c r="J223" s="20" t="n"/>
      <c r="K223" s="18" t="n"/>
      <c r="L223" s="18" t="n"/>
      <c r="M223" s="18" t="n"/>
    </row>
    <row r="224">
      <c r="A224" s="17">
        <f>IF(B224="","",ROW()-1)</f>
        <v/>
      </c>
      <c r="B224" s="18" t="n"/>
      <c r="C224" s="18" t="n"/>
      <c r="D224" s="18" t="n"/>
      <c r="E224" s="19" t="n"/>
      <c r="F224" s="19" t="n"/>
      <c r="G224" s="17">
        <f>IF(OR(E224="",F224=""),"",F224-E224)</f>
        <v/>
      </c>
      <c r="H224" s="18" t="n"/>
      <c r="I224" s="20" t="n"/>
      <c r="J224" s="20" t="n"/>
      <c r="K224" s="18" t="n"/>
      <c r="L224" s="18" t="n"/>
      <c r="M224" s="18" t="n"/>
    </row>
    <row r="225">
      <c r="A225" s="17">
        <f>IF(B225="","",ROW()-1)</f>
        <v/>
      </c>
      <c r="B225" s="18" t="n"/>
      <c r="C225" s="18" t="n"/>
      <c r="D225" s="18" t="n"/>
      <c r="E225" s="19" t="n"/>
      <c r="F225" s="19" t="n"/>
      <c r="G225" s="17">
        <f>IF(OR(E225="",F225=""),"",F225-E225)</f>
        <v/>
      </c>
      <c r="H225" s="18" t="n"/>
      <c r="I225" s="20" t="n"/>
      <c r="J225" s="20" t="n"/>
      <c r="K225" s="18" t="n"/>
      <c r="L225" s="18" t="n"/>
      <c r="M225" s="18" t="n"/>
    </row>
    <row r="226">
      <c r="A226" s="17">
        <f>IF(B226="","",ROW()-1)</f>
        <v/>
      </c>
      <c r="B226" s="18" t="n"/>
      <c r="C226" s="18" t="n"/>
      <c r="D226" s="18" t="n"/>
      <c r="E226" s="19" t="n"/>
      <c r="F226" s="19" t="n"/>
      <c r="G226" s="17">
        <f>IF(OR(E226="",F226=""),"",F226-E226)</f>
        <v/>
      </c>
      <c r="H226" s="18" t="n"/>
      <c r="I226" s="20" t="n"/>
      <c r="J226" s="20" t="n"/>
      <c r="K226" s="18" t="n"/>
      <c r="L226" s="18" t="n"/>
      <c r="M226" s="18" t="n"/>
    </row>
    <row r="227">
      <c r="A227" s="17">
        <f>IF(B227="","",ROW()-1)</f>
        <v/>
      </c>
      <c r="B227" s="18" t="n"/>
      <c r="C227" s="18" t="n"/>
      <c r="D227" s="18" t="n"/>
      <c r="E227" s="19" t="n"/>
      <c r="F227" s="19" t="n"/>
      <c r="G227" s="17">
        <f>IF(OR(E227="",F227=""),"",F227-E227)</f>
        <v/>
      </c>
      <c r="H227" s="18" t="n"/>
      <c r="I227" s="20" t="n"/>
      <c r="J227" s="20" t="n"/>
      <c r="K227" s="18" t="n"/>
      <c r="L227" s="18" t="n"/>
      <c r="M227" s="18" t="n"/>
    </row>
    <row r="228">
      <c r="A228" s="17">
        <f>IF(B228="","",ROW()-1)</f>
        <v/>
      </c>
      <c r="B228" s="18" t="n"/>
      <c r="C228" s="18" t="n"/>
      <c r="D228" s="18" t="n"/>
      <c r="E228" s="19" t="n"/>
      <c r="F228" s="19" t="n"/>
      <c r="G228" s="17">
        <f>IF(OR(E228="",F228=""),"",F228-E228)</f>
        <v/>
      </c>
      <c r="H228" s="18" t="n"/>
      <c r="I228" s="20" t="n"/>
      <c r="J228" s="20" t="n"/>
      <c r="K228" s="18" t="n"/>
      <c r="L228" s="18" t="n"/>
      <c r="M228" s="18" t="n"/>
    </row>
    <row r="229">
      <c r="A229" s="17">
        <f>IF(B229="","",ROW()-1)</f>
        <v/>
      </c>
      <c r="B229" s="18" t="n"/>
      <c r="C229" s="18" t="n"/>
      <c r="D229" s="18" t="n"/>
      <c r="E229" s="19" t="n"/>
      <c r="F229" s="19" t="n"/>
      <c r="G229" s="17">
        <f>IF(OR(E229="",F229=""),"",F229-E229)</f>
        <v/>
      </c>
      <c r="H229" s="18" t="n"/>
      <c r="I229" s="20" t="n"/>
      <c r="J229" s="20" t="n"/>
      <c r="K229" s="18" t="n"/>
      <c r="L229" s="18" t="n"/>
      <c r="M229" s="18" t="n"/>
    </row>
    <row r="230">
      <c r="A230" s="17">
        <f>IF(B230="","",ROW()-1)</f>
        <v/>
      </c>
      <c r="B230" s="18" t="n"/>
      <c r="C230" s="18" t="n"/>
      <c r="D230" s="18" t="n"/>
      <c r="E230" s="19" t="n"/>
      <c r="F230" s="19" t="n"/>
      <c r="G230" s="17">
        <f>IF(OR(E230="",F230=""),"",F230-E230)</f>
        <v/>
      </c>
      <c r="H230" s="18" t="n"/>
      <c r="I230" s="20" t="n"/>
      <c r="J230" s="20" t="n"/>
      <c r="K230" s="18" t="n"/>
      <c r="L230" s="18" t="n"/>
      <c r="M230" s="18" t="n"/>
    </row>
    <row r="231">
      <c r="A231" s="17">
        <f>IF(B231="","",ROW()-1)</f>
        <v/>
      </c>
      <c r="B231" s="18" t="n"/>
      <c r="C231" s="18" t="n"/>
      <c r="D231" s="18" t="n"/>
      <c r="E231" s="19" t="n"/>
      <c r="F231" s="19" t="n"/>
      <c r="G231" s="17">
        <f>IF(OR(E231="",F231=""),"",F231-E231)</f>
        <v/>
      </c>
      <c r="H231" s="18" t="n"/>
      <c r="I231" s="20" t="n"/>
      <c r="J231" s="20" t="n"/>
      <c r="K231" s="18" t="n"/>
      <c r="L231" s="18" t="n"/>
      <c r="M231" s="18" t="n"/>
    </row>
    <row r="232">
      <c r="A232" s="17">
        <f>IF(B232="","",ROW()-1)</f>
        <v/>
      </c>
      <c r="B232" s="18" t="n"/>
      <c r="C232" s="18" t="n"/>
      <c r="D232" s="18" t="n"/>
      <c r="E232" s="19" t="n"/>
      <c r="F232" s="19" t="n"/>
      <c r="G232" s="17">
        <f>IF(OR(E232="",F232=""),"",F232-E232)</f>
        <v/>
      </c>
      <c r="H232" s="18" t="n"/>
      <c r="I232" s="20" t="n"/>
      <c r="J232" s="20" t="n"/>
      <c r="K232" s="18" t="n"/>
      <c r="L232" s="18" t="n"/>
      <c r="M232" s="18" t="n"/>
    </row>
    <row r="233">
      <c r="A233" s="17">
        <f>IF(B233="","",ROW()-1)</f>
        <v/>
      </c>
      <c r="B233" s="18" t="n"/>
      <c r="C233" s="18" t="n"/>
      <c r="D233" s="18" t="n"/>
      <c r="E233" s="19" t="n"/>
      <c r="F233" s="19" t="n"/>
      <c r="G233" s="17">
        <f>IF(OR(E233="",F233=""),"",F233-E233)</f>
        <v/>
      </c>
      <c r="H233" s="18" t="n"/>
      <c r="I233" s="20" t="n"/>
      <c r="J233" s="20" t="n"/>
      <c r="K233" s="18" t="n"/>
      <c r="L233" s="18" t="n"/>
      <c r="M233" s="18" t="n"/>
    </row>
    <row r="234">
      <c r="A234" s="17">
        <f>IF(B234="","",ROW()-1)</f>
        <v/>
      </c>
      <c r="B234" s="18" t="n"/>
      <c r="C234" s="18" t="n"/>
      <c r="D234" s="18" t="n"/>
      <c r="E234" s="19" t="n"/>
      <c r="F234" s="19" t="n"/>
      <c r="G234" s="17">
        <f>IF(OR(E234="",F234=""),"",F234-E234)</f>
        <v/>
      </c>
      <c r="H234" s="18" t="n"/>
      <c r="I234" s="20" t="n"/>
      <c r="J234" s="20" t="n"/>
      <c r="K234" s="18" t="n"/>
      <c r="L234" s="18" t="n"/>
      <c r="M234" s="18" t="n"/>
    </row>
    <row r="235">
      <c r="A235" s="17">
        <f>IF(B235="","",ROW()-1)</f>
        <v/>
      </c>
      <c r="B235" s="18" t="n"/>
      <c r="C235" s="18" t="n"/>
      <c r="D235" s="18" t="n"/>
      <c r="E235" s="19" t="n"/>
      <c r="F235" s="19" t="n"/>
      <c r="G235" s="17">
        <f>IF(OR(E235="",F235=""),"",F235-E235)</f>
        <v/>
      </c>
      <c r="H235" s="18" t="n"/>
      <c r="I235" s="20" t="n"/>
      <c r="J235" s="20" t="n"/>
      <c r="K235" s="18" t="n"/>
      <c r="L235" s="18" t="n"/>
      <c r="M235" s="18" t="n"/>
    </row>
    <row r="236">
      <c r="A236" s="17">
        <f>IF(B236="","",ROW()-1)</f>
        <v/>
      </c>
      <c r="B236" s="18" t="n"/>
      <c r="C236" s="18" t="n"/>
      <c r="D236" s="18" t="n"/>
      <c r="E236" s="19" t="n"/>
      <c r="F236" s="19" t="n"/>
      <c r="G236" s="17">
        <f>IF(OR(E236="",F236=""),"",F236-E236)</f>
        <v/>
      </c>
      <c r="H236" s="18" t="n"/>
      <c r="I236" s="20" t="n"/>
      <c r="J236" s="20" t="n"/>
      <c r="K236" s="18" t="n"/>
      <c r="L236" s="18" t="n"/>
      <c r="M236" s="18" t="n"/>
    </row>
    <row r="237">
      <c r="A237" s="17">
        <f>IF(B237="","",ROW()-1)</f>
        <v/>
      </c>
      <c r="B237" s="18" t="n"/>
      <c r="C237" s="18" t="n"/>
      <c r="D237" s="18" t="n"/>
      <c r="E237" s="19" t="n"/>
      <c r="F237" s="19" t="n"/>
      <c r="G237" s="17">
        <f>IF(OR(E237="",F237=""),"",F237-E237)</f>
        <v/>
      </c>
      <c r="H237" s="18" t="n"/>
      <c r="I237" s="20" t="n"/>
      <c r="J237" s="20" t="n"/>
      <c r="K237" s="18" t="n"/>
      <c r="L237" s="18" t="n"/>
      <c r="M237" s="18" t="n"/>
    </row>
    <row r="238">
      <c r="A238" s="17">
        <f>IF(B238="","",ROW()-1)</f>
        <v/>
      </c>
      <c r="B238" s="18" t="n"/>
      <c r="C238" s="18" t="n"/>
      <c r="D238" s="18" t="n"/>
      <c r="E238" s="19" t="n"/>
      <c r="F238" s="19" t="n"/>
      <c r="G238" s="17">
        <f>IF(OR(E238="",F238=""),"",F238-E238)</f>
        <v/>
      </c>
      <c r="H238" s="18" t="n"/>
      <c r="I238" s="20" t="n"/>
      <c r="J238" s="20" t="n"/>
      <c r="K238" s="18" t="n"/>
      <c r="L238" s="18" t="n"/>
      <c r="M238" s="18" t="n"/>
    </row>
    <row r="239">
      <c r="A239" s="17">
        <f>IF(B239="","",ROW()-1)</f>
        <v/>
      </c>
      <c r="B239" s="18" t="n"/>
      <c r="C239" s="18" t="n"/>
      <c r="D239" s="18" t="n"/>
      <c r="E239" s="19" t="n"/>
      <c r="F239" s="19" t="n"/>
      <c r="G239" s="17">
        <f>IF(OR(E239="",F239=""),"",F239-E239)</f>
        <v/>
      </c>
      <c r="H239" s="18" t="n"/>
      <c r="I239" s="20" t="n"/>
      <c r="J239" s="20" t="n"/>
      <c r="K239" s="18" t="n"/>
      <c r="L239" s="18" t="n"/>
      <c r="M239" s="18" t="n"/>
    </row>
    <row r="240">
      <c r="A240" s="17">
        <f>IF(B240="","",ROW()-1)</f>
        <v/>
      </c>
      <c r="B240" s="18" t="n"/>
      <c r="C240" s="18" t="n"/>
      <c r="D240" s="18" t="n"/>
      <c r="E240" s="19" t="n"/>
      <c r="F240" s="19" t="n"/>
      <c r="G240" s="17">
        <f>IF(OR(E240="",F240=""),"",F240-E240)</f>
        <v/>
      </c>
      <c r="H240" s="18" t="n"/>
      <c r="I240" s="20" t="n"/>
      <c r="J240" s="20" t="n"/>
      <c r="K240" s="18" t="n"/>
      <c r="L240" s="18" t="n"/>
      <c r="M240" s="18" t="n"/>
    </row>
    <row r="241">
      <c r="A241" s="17">
        <f>IF(B241="","",ROW()-1)</f>
        <v/>
      </c>
      <c r="B241" s="18" t="n"/>
      <c r="C241" s="18" t="n"/>
      <c r="D241" s="18" t="n"/>
      <c r="E241" s="19" t="n"/>
      <c r="F241" s="19" t="n"/>
      <c r="G241" s="17">
        <f>IF(OR(E241="",F241=""),"",F241-E241)</f>
        <v/>
      </c>
      <c r="H241" s="18" t="n"/>
      <c r="I241" s="20" t="n"/>
      <c r="J241" s="20" t="n"/>
      <c r="K241" s="18" t="n"/>
      <c r="L241" s="18" t="n"/>
      <c r="M241" s="18" t="n"/>
    </row>
    <row r="242">
      <c r="A242" s="17">
        <f>IF(B242="","",ROW()-1)</f>
        <v/>
      </c>
      <c r="B242" s="18" t="n"/>
      <c r="C242" s="18" t="n"/>
      <c r="D242" s="18" t="n"/>
      <c r="E242" s="19" t="n"/>
      <c r="F242" s="19" t="n"/>
      <c r="G242" s="17">
        <f>IF(OR(E242="",F242=""),"",F242-E242)</f>
        <v/>
      </c>
      <c r="H242" s="18" t="n"/>
      <c r="I242" s="20" t="n"/>
      <c r="J242" s="20" t="n"/>
      <c r="K242" s="18" t="n"/>
      <c r="L242" s="18" t="n"/>
      <c r="M242" s="18" t="n"/>
    </row>
    <row r="243">
      <c r="A243" s="17">
        <f>IF(B243="","",ROW()-1)</f>
        <v/>
      </c>
      <c r="B243" s="18" t="n"/>
      <c r="C243" s="18" t="n"/>
      <c r="D243" s="18" t="n"/>
      <c r="E243" s="19" t="n"/>
      <c r="F243" s="19" t="n"/>
      <c r="G243" s="17">
        <f>IF(OR(E243="",F243=""),"",F243-E243)</f>
        <v/>
      </c>
      <c r="H243" s="18" t="n"/>
      <c r="I243" s="20" t="n"/>
      <c r="J243" s="20" t="n"/>
      <c r="K243" s="18" t="n"/>
      <c r="L243" s="18" t="n"/>
      <c r="M243" s="18" t="n"/>
    </row>
    <row r="244">
      <c r="A244" s="17">
        <f>IF(B244="","",ROW()-1)</f>
        <v/>
      </c>
      <c r="B244" s="18" t="n"/>
      <c r="C244" s="18" t="n"/>
      <c r="D244" s="18" t="n"/>
      <c r="E244" s="19" t="n"/>
      <c r="F244" s="19" t="n"/>
      <c r="G244" s="17">
        <f>IF(OR(E244="",F244=""),"",F244-E244)</f>
        <v/>
      </c>
      <c r="H244" s="18" t="n"/>
      <c r="I244" s="20" t="n"/>
      <c r="J244" s="20" t="n"/>
      <c r="K244" s="18" t="n"/>
      <c r="L244" s="18" t="n"/>
      <c r="M244" s="18" t="n"/>
    </row>
    <row r="245">
      <c r="A245" s="17">
        <f>IF(B245="","",ROW()-1)</f>
        <v/>
      </c>
      <c r="B245" s="18" t="n"/>
      <c r="C245" s="18" t="n"/>
      <c r="D245" s="18" t="n"/>
      <c r="E245" s="19" t="n"/>
      <c r="F245" s="19" t="n"/>
      <c r="G245" s="17">
        <f>IF(OR(E245="",F245=""),"",F245-E245)</f>
        <v/>
      </c>
      <c r="H245" s="18" t="n"/>
      <c r="I245" s="20" t="n"/>
      <c r="J245" s="20" t="n"/>
      <c r="K245" s="18" t="n"/>
      <c r="L245" s="18" t="n"/>
      <c r="M245" s="18" t="n"/>
    </row>
    <row r="246">
      <c r="A246" s="17">
        <f>IF(B246="","",ROW()-1)</f>
        <v/>
      </c>
      <c r="B246" s="18" t="n"/>
      <c r="C246" s="18" t="n"/>
      <c r="D246" s="18" t="n"/>
      <c r="E246" s="19" t="n"/>
      <c r="F246" s="19" t="n"/>
      <c r="G246" s="17">
        <f>IF(OR(E246="",F246=""),"",F246-E246)</f>
        <v/>
      </c>
      <c r="H246" s="18" t="n"/>
      <c r="I246" s="20" t="n"/>
      <c r="J246" s="20" t="n"/>
      <c r="K246" s="18" t="n"/>
      <c r="L246" s="18" t="n"/>
      <c r="M246" s="18" t="n"/>
    </row>
    <row r="247">
      <c r="A247" s="17">
        <f>IF(B247="","",ROW()-1)</f>
        <v/>
      </c>
      <c r="B247" s="18" t="n"/>
      <c r="C247" s="18" t="n"/>
      <c r="D247" s="18" t="n"/>
      <c r="E247" s="19" t="n"/>
      <c r="F247" s="19" t="n"/>
      <c r="G247" s="17">
        <f>IF(OR(E247="",F247=""),"",F247-E247)</f>
        <v/>
      </c>
      <c r="H247" s="18" t="n"/>
      <c r="I247" s="20" t="n"/>
      <c r="J247" s="20" t="n"/>
      <c r="K247" s="18" t="n"/>
      <c r="L247" s="18" t="n"/>
      <c r="M247" s="18" t="n"/>
    </row>
    <row r="248">
      <c r="A248" s="17">
        <f>IF(B248="","",ROW()-1)</f>
        <v/>
      </c>
      <c r="B248" s="18" t="n"/>
      <c r="C248" s="18" t="n"/>
      <c r="D248" s="18" t="n"/>
      <c r="E248" s="19" t="n"/>
      <c r="F248" s="19" t="n"/>
      <c r="G248" s="17">
        <f>IF(OR(E248="",F248=""),"",F248-E248)</f>
        <v/>
      </c>
      <c r="H248" s="18" t="n"/>
      <c r="I248" s="20" t="n"/>
      <c r="J248" s="20" t="n"/>
      <c r="K248" s="18" t="n"/>
      <c r="L248" s="18" t="n"/>
      <c r="M248" s="18" t="n"/>
    </row>
    <row r="249">
      <c r="A249" s="17">
        <f>IF(B249="","",ROW()-1)</f>
        <v/>
      </c>
      <c r="B249" s="18" t="n"/>
      <c r="C249" s="18" t="n"/>
      <c r="D249" s="18" t="n"/>
      <c r="E249" s="19" t="n"/>
      <c r="F249" s="19" t="n"/>
      <c r="G249" s="17">
        <f>IF(OR(E249="",F249=""),"",F249-E249)</f>
        <v/>
      </c>
      <c r="H249" s="18" t="n"/>
      <c r="I249" s="20" t="n"/>
      <c r="J249" s="20" t="n"/>
      <c r="K249" s="18" t="n"/>
      <c r="L249" s="18" t="n"/>
      <c r="M249" s="18" t="n"/>
    </row>
    <row r="250">
      <c r="A250" s="17">
        <f>IF(B250="","",ROW()-1)</f>
        <v/>
      </c>
      <c r="B250" s="18" t="n"/>
      <c r="C250" s="18" t="n"/>
      <c r="D250" s="18" t="n"/>
      <c r="E250" s="19" t="n"/>
      <c r="F250" s="19" t="n"/>
      <c r="G250" s="17">
        <f>IF(OR(E250="",F250=""),"",F250-E250)</f>
        <v/>
      </c>
      <c r="H250" s="18" t="n"/>
      <c r="I250" s="20" t="n"/>
      <c r="J250" s="20" t="n"/>
      <c r="K250" s="18" t="n"/>
      <c r="L250" s="18" t="n"/>
      <c r="M250" s="18" t="n"/>
    </row>
    <row r="251">
      <c r="A251" s="17">
        <f>IF(B251="","",ROW()-1)</f>
        <v/>
      </c>
      <c r="B251" s="18" t="n"/>
      <c r="C251" s="18" t="n"/>
      <c r="D251" s="18" t="n"/>
      <c r="E251" s="19" t="n"/>
      <c r="F251" s="19" t="n"/>
      <c r="G251" s="17">
        <f>IF(OR(E251="",F251=""),"",F251-E251)</f>
        <v/>
      </c>
      <c r="H251" s="18" t="n"/>
      <c r="I251" s="20" t="n"/>
      <c r="J251" s="20" t="n"/>
      <c r="K251" s="18" t="n"/>
      <c r="L251" s="18" t="n"/>
      <c r="M251" s="18" t="n"/>
    </row>
    <row r="252">
      <c r="A252" s="17">
        <f>IF(B252="","",ROW()-1)</f>
        <v/>
      </c>
      <c r="B252" s="18" t="n"/>
      <c r="C252" s="18" t="n"/>
      <c r="D252" s="18" t="n"/>
      <c r="E252" s="19" t="n"/>
      <c r="F252" s="19" t="n"/>
      <c r="G252" s="17">
        <f>IF(OR(E252="",F252=""),"",F252-E252)</f>
        <v/>
      </c>
      <c r="H252" s="18" t="n"/>
      <c r="I252" s="20" t="n"/>
      <c r="J252" s="20" t="n"/>
      <c r="K252" s="18" t="n"/>
      <c r="L252" s="18" t="n"/>
      <c r="M252" s="18" t="n"/>
    </row>
    <row r="253">
      <c r="A253" s="17">
        <f>IF(B253="","",ROW()-1)</f>
        <v/>
      </c>
      <c r="B253" s="18" t="n"/>
      <c r="C253" s="18" t="n"/>
      <c r="D253" s="18" t="n"/>
      <c r="E253" s="19" t="n"/>
      <c r="F253" s="19" t="n"/>
      <c r="G253" s="17">
        <f>IF(OR(E253="",F253=""),"",F253-E253)</f>
        <v/>
      </c>
      <c r="H253" s="18" t="n"/>
      <c r="I253" s="20" t="n"/>
      <c r="J253" s="20" t="n"/>
      <c r="K253" s="18" t="n"/>
      <c r="L253" s="18" t="n"/>
      <c r="M253" s="18" t="n"/>
    </row>
    <row r="254">
      <c r="A254" s="17">
        <f>IF(B254="","",ROW()-1)</f>
        <v/>
      </c>
      <c r="B254" s="18" t="n"/>
      <c r="C254" s="18" t="n"/>
      <c r="D254" s="18" t="n"/>
      <c r="E254" s="19" t="n"/>
      <c r="F254" s="19" t="n"/>
      <c r="G254" s="17">
        <f>IF(OR(E254="",F254=""),"",F254-E254)</f>
        <v/>
      </c>
      <c r="H254" s="18" t="n"/>
      <c r="I254" s="20" t="n"/>
      <c r="J254" s="20" t="n"/>
      <c r="K254" s="18" t="n"/>
      <c r="L254" s="18" t="n"/>
      <c r="M254" s="18" t="n"/>
    </row>
    <row r="255">
      <c r="A255" s="17">
        <f>IF(B255="","",ROW()-1)</f>
        <v/>
      </c>
      <c r="B255" s="18" t="n"/>
      <c r="C255" s="18" t="n"/>
      <c r="D255" s="18" t="n"/>
      <c r="E255" s="19" t="n"/>
      <c r="F255" s="19" t="n"/>
      <c r="G255" s="17">
        <f>IF(OR(E255="",F255=""),"",F255-E255)</f>
        <v/>
      </c>
      <c r="H255" s="18" t="n"/>
      <c r="I255" s="20" t="n"/>
      <c r="J255" s="20" t="n"/>
      <c r="K255" s="18" t="n"/>
      <c r="L255" s="18" t="n"/>
      <c r="M255" s="18" t="n"/>
    </row>
    <row r="256">
      <c r="A256" s="17">
        <f>IF(B256="","",ROW()-1)</f>
        <v/>
      </c>
      <c r="B256" s="18" t="n"/>
      <c r="C256" s="18" t="n"/>
      <c r="D256" s="18" t="n"/>
      <c r="E256" s="19" t="n"/>
      <c r="F256" s="19" t="n"/>
      <c r="G256" s="17">
        <f>IF(OR(E256="",F256=""),"",F256-E256)</f>
        <v/>
      </c>
      <c r="H256" s="18" t="n"/>
      <c r="I256" s="20" t="n"/>
      <c r="J256" s="20" t="n"/>
      <c r="K256" s="18" t="n"/>
      <c r="L256" s="18" t="n"/>
      <c r="M256" s="18" t="n"/>
    </row>
    <row r="257">
      <c r="A257" s="17">
        <f>IF(B257="","",ROW()-1)</f>
        <v/>
      </c>
      <c r="B257" s="18" t="n"/>
      <c r="C257" s="18" t="n"/>
      <c r="D257" s="18" t="n"/>
      <c r="E257" s="19" t="n"/>
      <c r="F257" s="19" t="n"/>
      <c r="G257" s="17">
        <f>IF(OR(E257="",F257=""),"",F257-E257)</f>
        <v/>
      </c>
      <c r="H257" s="18" t="n"/>
      <c r="I257" s="20" t="n"/>
      <c r="J257" s="20" t="n"/>
      <c r="K257" s="18" t="n"/>
      <c r="L257" s="18" t="n"/>
      <c r="M257" s="18" t="n"/>
    </row>
    <row r="258">
      <c r="A258" s="17">
        <f>IF(B258="","",ROW()-1)</f>
        <v/>
      </c>
      <c r="B258" s="18" t="n"/>
      <c r="C258" s="18" t="n"/>
      <c r="D258" s="18" t="n"/>
      <c r="E258" s="19" t="n"/>
      <c r="F258" s="19" t="n"/>
      <c r="G258" s="17">
        <f>IF(OR(E258="",F258=""),"",F258-E258)</f>
        <v/>
      </c>
      <c r="H258" s="18" t="n"/>
      <c r="I258" s="20" t="n"/>
      <c r="J258" s="20" t="n"/>
      <c r="K258" s="18" t="n"/>
      <c r="L258" s="18" t="n"/>
      <c r="M258" s="18" t="n"/>
    </row>
    <row r="259">
      <c r="A259" s="17">
        <f>IF(B259="","",ROW()-1)</f>
        <v/>
      </c>
      <c r="B259" s="18" t="n"/>
      <c r="C259" s="18" t="n"/>
      <c r="D259" s="18" t="n"/>
      <c r="E259" s="19" t="n"/>
      <c r="F259" s="19" t="n"/>
      <c r="G259" s="17">
        <f>IF(OR(E259="",F259=""),"",F259-E259)</f>
        <v/>
      </c>
      <c r="H259" s="18" t="n"/>
      <c r="I259" s="20" t="n"/>
      <c r="J259" s="20" t="n"/>
      <c r="K259" s="18" t="n"/>
      <c r="L259" s="18" t="n"/>
      <c r="M259" s="18" t="n"/>
    </row>
    <row r="260">
      <c r="A260" s="17">
        <f>IF(B260="","",ROW()-1)</f>
        <v/>
      </c>
      <c r="B260" s="18" t="n"/>
      <c r="C260" s="18" t="n"/>
      <c r="D260" s="18" t="n"/>
      <c r="E260" s="19" t="n"/>
      <c r="F260" s="19" t="n"/>
      <c r="G260" s="17">
        <f>IF(OR(E260="",F260=""),"",F260-E260)</f>
        <v/>
      </c>
      <c r="H260" s="18" t="n"/>
      <c r="I260" s="20" t="n"/>
      <c r="J260" s="20" t="n"/>
      <c r="K260" s="18" t="n"/>
      <c r="L260" s="18" t="n"/>
      <c r="M260" s="18" t="n"/>
    </row>
    <row r="261">
      <c r="A261" s="17">
        <f>IF(B261="","",ROW()-1)</f>
        <v/>
      </c>
      <c r="B261" s="18" t="n"/>
      <c r="C261" s="18" t="n"/>
      <c r="D261" s="18" t="n"/>
      <c r="E261" s="19" t="n"/>
      <c r="F261" s="19" t="n"/>
      <c r="G261" s="17">
        <f>IF(OR(E261="",F261=""),"",F261-E261)</f>
        <v/>
      </c>
      <c r="H261" s="18" t="n"/>
      <c r="I261" s="20" t="n"/>
      <c r="J261" s="20" t="n"/>
      <c r="K261" s="18" t="n"/>
      <c r="L261" s="18" t="n"/>
      <c r="M261" s="18" t="n"/>
    </row>
    <row r="262">
      <c r="A262" s="17">
        <f>IF(B262="","",ROW()-1)</f>
        <v/>
      </c>
      <c r="B262" s="18" t="n"/>
      <c r="C262" s="18" t="n"/>
      <c r="D262" s="18" t="n"/>
      <c r="E262" s="19" t="n"/>
      <c r="F262" s="19" t="n"/>
      <c r="G262" s="17">
        <f>IF(OR(E262="",F262=""),"",F262-E262)</f>
        <v/>
      </c>
      <c r="H262" s="18" t="n"/>
      <c r="I262" s="20" t="n"/>
      <c r="J262" s="20" t="n"/>
      <c r="K262" s="18" t="n"/>
      <c r="L262" s="18" t="n"/>
      <c r="M262" s="18" t="n"/>
    </row>
    <row r="263">
      <c r="A263" s="17">
        <f>IF(B263="","",ROW()-1)</f>
        <v/>
      </c>
      <c r="B263" s="18" t="n"/>
      <c r="C263" s="18" t="n"/>
      <c r="D263" s="18" t="n"/>
      <c r="E263" s="19" t="n"/>
      <c r="F263" s="19" t="n"/>
      <c r="G263" s="17">
        <f>IF(OR(E263="",F263=""),"",F263-E263)</f>
        <v/>
      </c>
      <c r="H263" s="18" t="n"/>
      <c r="I263" s="20" t="n"/>
      <c r="J263" s="20" t="n"/>
      <c r="K263" s="18" t="n"/>
      <c r="L263" s="18" t="n"/>
      <c r="M263" s="18" t="n"/>
    </row>
    <row r="264">
      <c r="A264" s="17">
        <f>IF(B264="","",ROW()-1)</f>
        <v/>
      </c>
      <c r="B264" s="18" t="n"/>
      <c r="C264" s="18" t="n"/>
      <c r="D264" s="18" t="n"/>
      <c r="E264" s="19" t="n"/>
      <c r="F264" s="19" t="n"/>
      <c r="G264" s="17">
        <f>IF(OR(E264="",F264=""),"",F264-E264)</f>
        <v/>
      </c>
      <c r="H264" s="18" t="n"/>
      <c r="I264" s="20" t="n"/>
      <c r="J264" s="20" t="n"/>
      <c r="K264" s="18" t="n"/>
      <c r="L264" s="18" t="n"/>
      <c r="M264" s="18" t="n"/>
    </row>
    <row r="265">
      <c r="A265" s="17">
        <f>IF(B265="","",ROW()-1)</f>
        <v/>
      </c>
      <c r="B265" s="18" t="n"/>
      <c r="C265" s="18" t="n"/>
      <c r="D265" s="18" t="n"/>
      <c r="E265" s="19" t="n"/>
      <c r="F265" s="19" t="n"/>
      <c r="G265" s="17">
        <f>IF(OR(E265="",F265=""),"",F265-E265)</f>
        <v/>
      </c>
      <c r="H265" s="18" t="n"/>
      <c r="I265" s="20" t="n"/>
      <c r="J265" s="20" t="n"/>
      <c r="K265" s="18" t="n"/>
      <c r="L265" s="18" t="n"/>
      <c r="M265" s="18" t="n"/>
    </row>
    <row r="266">
      <c r="A266" s="17">
        <f>IF(B266="","",ROW()-1)</f>
        <v/>
      </c>
      <c r="B266" s="18" t="n"/>
      <c r="C266" s="18" t="n"/>
      <c r="D266" s="18" t="n"/>
      <c r="E266" s="19" t="n"/>
      <c r="F266" s="19" t="n"/>
      <c r="G266" s="17">
        <f>IF(OR(E266="",F266=""),"",F266-E266)</f>
        <v/>
      </c>
      <c r="H266" s="18" t="n"/>
      <c r="I266" s="20" t="n"/>
      <c r="J266" s="20" t="n"/>
      <c r="K266" s="18" t="n"/>
      <c r="L266" s="18" t="n"/>
      <c r="M266" s="18" t="n"/>
    </row>
    <row r="267">
      <c r="A267" s="17">
        <f>IF(B267="","",ROW()-1)</f>
        <v/>
      </c>
      <c r="B267" s="18" t="n"/>
      <c r="C267" s="18" t="n"/>
      <c r="D267" s="18" t="n"/>
      <c r="E267" s="19" t="n"/>
      <c r="F267" s="19" t="n"/>
      <c r="G267" s="17">
        <f>IF(OR(E267="",F267=""),"",F267-E267)</f>
        <v/>
      </c>
      <c r="H267" s="18" t="n"/>
      <c r="I267" s="20" t="n"/>
      <c r="J267" s="20" t="n"/>
      <c r="K267" s="18" t="n"/>
      <c r="L267" s="18" t="n"/>
      <c r="M267" s="18" t="n"/>
    </row>
    <row r="268">
      <c r="A268" s="17">
        <f>IF(B268="","",ROW()-1)</f>
        <v/>
      </c>
      <c r="B268" s="18" t="n"/>
      <c r="C268" s="18" t="n"/>
      <c r="D268" s="18" t="n"/>
      <c r="E268" s="19" t="n"/>
      <c r="F268" s="19" t="n"/>
      <c r="G268" s="17">
        <f>IF(OR(E268="",F268=""),"",F268-E268)</f>
        <v/>
      </c>
      <c r="H268" s="18" t="n"/>
      <c r="I268" s="20" t="n"/>
      <c r="J268" s="20" t="n"/>
      <c r="K268" s="18" t="n"/>
      <c r="L268" s="18" t="n"/>
      <c r="M268" s="18" t="n"/>
    </row>
    <row r="269">
      <c r="A269" s="17">
        <f>IF(B269="","",ROW()-1)</f>
        <v/>
      </c>
      <c r="B269" s="18" t="n"/>
      <c r="C269" s="18" t="n"/>
      <c r="D269" s="18" t="n"/>
      <c r="E269" s="19" t="n"/>
      <c r="F269" s="19" t="n"/>
      <c r="G269" s="17">
        <f>IF(OR(E269="",F269=""),"",F269-E269)</f>
        <v/>
      </c>
      <c r="H269" s="18" t="n"/>
      <c r="I269" s="20" t="n"/>
      <c r="J269" s="20" t="n"/>
      <c r="K269" s="18" t="n"/>
      <c r="L269" s="18" t="n"/>
      <c r="M269" s="18" t="n"/>
    </row>
    <row r="270">
      <c r="A270" s="17">
        <f>IF(B270="","",ROW()-1)</f>
        <v/>
      </c>
      <c r="B270" s="18" t="n"/>
      <c r="C270" s="18" t="n"/>
      <c r="D270" s="18" t="n"/>
      <c r="E270" s="19" t="n"/>
      <c r="F270" s="19" t="n"/>
      <c r="G270" s="17">
        <f>IF(OR(E270="",F270=""),"",F270-E270)</f>
        <v/>
      </c>
      <c r="H270" s="18" t="n"/>
      <c r="I270" s="20" t="n"/>
      <c r="J270" s="20" t="n"/>
      <c r="K270" s="18" t="n"/>
      <c r="L270" s="18" t="n"/>
      <c r="M270" s="18" t="n"/>
    </row>
    <row r="271">
      <c r="A271" s="17">
        <f>IF(B271="","",ROW()-1)</f>
        <v/>
      </c>
      <c r="B271" s="18" t="n"/>
      <c r="C271" s="18" t="n"/>
      <c r="D271" s="18" t="n"/>
      <c r="E271" s="19" t="n"/>
      <c r="F271" s="19" t="n"/>
      <c r="G271" s="17">
        <f>IF(OR(E271="",F271=""),"",F271-E271)</f>
        <v/>
      </c>
      <c r="H271" s="18" t="n"/>
      <c r="I271" s="20" t="n"/>
      <c r="J271" s="20" t="n"/>
      <c r="K271" s="18" t="n"/>
      <c r="L271" s="18" t="n"/>
      <c r="M271" s="18" t="n"/>
    </row>
    <row r="272">
      <c r="A272" s="17">
        <f>IF(B272="","",ROW()-1)</f>
        <v/>
      </c>
      <c r="B272" s="18" t="n"/>
      <c r="C272" s="18" t="n"/>
      <c r="D272" s="18" t="n"/>
      <c r="E272" s="19" t="n"/>
      <c r="F272" s="19" t="n"/>
      <c r="G272" s="17">
        <f>IF(OR(E272="",F272=""),"",F272-E272)</f>
        <v/>
      </c>
      <c r="H272" s="18" t="n"/>
      <c r="I272" s="20" t="n"/>
      <c r="J272" s="20" t="n"/>
      <c r="K272" s="18" t="n"/>
      <c r="L272" s="18" t="n"/>
      <c r="M272" s="18" t="n"/>
    </row>
    <row r="273">
      <c r="A273" s="17">
        <f>IF(B273="","",ROW()-1)</f>
        <v/>
      </c>
      <c r="B273" s="18" t="n"/>
      <c r="C273" s="18" t="n"/>
      <c r="D273" s="18" t="n"/>
      <c r="E273" s="19" t="n"/>
      <c r="F273" s="19" t="n"/>
      <c r="G273" s="17">
        <f>IF(OR(E273="",F273=""),"",F273-E273)</f>
        <v/>
      </c>
      <c r="H273" s="18" t="n"/>
      <c r="I273" s="20" t="n"/>
      <c r="J273" s="20" t="n"/>
      <c r="K273" s="18" t="n"/>
      <c r="L273" s="18" t="n"/>
      <c r="M273" s="18" t="n"/>
    </row>
    <row r="274">
      <c r="A274" s="17">
        <f>IF(B274="","",ROW()-1)</f>
        <v/>
      </c>
      <c r="B274" s="18" t="n"/>
      <c r="C274" s="18" t="n"/>
      <c r="D274" s="18" t="n"/>
      <c r="E274" s="19" t="n"/>
      <c r="F274" s="19" t="n"/>
      <c r="G274" s="17">
        <f>IF(OR(E274="",F274=""),"",F274-E274)</f>
        <v/>
      </c>
      <c r="H274" s="18" t="n"/>
      <c r="I274" s="20" t="n"/>
      <c r="J274" s="20" t="n"/>
      <c r="K274" s="18" t="n"/>
      <c r="L274" s="18" t="n"/>
      <c r="M274" s="18" t="n"/>
    </row>
    <row r="275">
      <c r="A275" s="17">
        <f>IF(B275="","",ROW()-1)</f>
        <v/>
      </c>
      <c r="B275" s="18" t="n"/>
      <c r="C275" s="18" t="n"/>
      <c r="D275" s="18" t="n"/>
      <c r="E275" s="19" t="n"/>
      <c r="F275" s="19" t="n"/>
      <c r="G275" s="17">
        <f>IF(OR(E275="",F275=""),"",F275-E275)</f>
        <v/>
      </c>
      <c r="H275" s="18" t="n"/>
      <c r="I275" s="20" t="n"/>
      <c r="J275" s="20" t="n"/>
      <c r="K275" s="18" t="n"/>
      <c r="L275" s="18" t="n"/>
      <c r="M275" s="18" t="n"/>
    </row>
    <row r="276">
      <c r="A276" s="17">
        <f>IF(B276="","",ROW()-1)</f>
        <v/>
      </c>
      <c r="B276" s="18" t="n"/>
      <c r="C276" s="18" t="n"/>
      <c r="D276" s="18" t="n"/>
      <c r="E276" s="19" t="n"/>
      <c r="F276" s="19" t="n"/>
      <c r="G276" s="17">
        <f>IF(OR(E276="",F276=""),"",F276-E276)</f>
        <v/>
      </c>
      <c r="H276" s="18" t="n"/>
      <c r="I276" s="20" t="n"/>
      <c r="J276" s="20" t="n"/>
      <c r="K276" s="18" t="n"/>
      <c r="L276" s="18" t="n"/>
      <c r="M276" s="18" t="n"/>
    </row>
    <row r="277">
      <c r="A277" s="17">
        <f>IF(B277="","",ROW()-1)</f>
        <v/>
      </c>
      <c r="B277" s="18" t="n"/>
      <c r="C277" s="18" t="n"/>
      <c r="D277" s="18" t="n"/>
      <c r="E277" s="19" t="n"/>
      <c r="F277" s="19" t="n"/>
      <c r="G277" s="17">
        <f>IF(OR(E277="",F277=""),"",F277-E277)</f>
        <v/>
      </c>
      <c r="H277" s="18" t="n"/>
      <c r="I277" s="20" t="n"/>
      <c r="J277" s="20" t="n"/>
      <c r="K277" s="18" t="n"/>
      <c r="L277" s="18" t="n"/>
      <c r="M277" s="18" t="n"/>
    </row>
    <row r="278">
      <c r="A278" s="17">
        <f>IF(B278="","",ROW()-1)</f>
        <v/>
      </c>
      <c r="B278" s="18" t="n"/>
      <c r="C278" s="18" t="n"/>
      <c r="D278" s="18" t="n"/>
      <c r="E278" s="19" t="n"/>
      <c r="F278" s="19" t="n"/>
      <c r="G278" s="17">
        <f>IF(OR(E278="",F278=""),"",F278-E278)</f>
        <v/>
      </c>
      <c r="H278" s="18" t="n"/>
      <c r="I278" s="20" t="n"/>
      <c r="J278" s="20" t="n"/>
      <c r="K278" s="18" t="n"/>
      <c r="L278" s="18" t="n"/>
      <c r="M278" s="18" t="n"/>
    </row>
    <row r="279">
      <c r="A279" s="17">
        <f>IF(B279="","",ROW()-1)</f>
        <v/>
      </c>
      <c r="B279" s="18" t="n"/>
      <c r="C279" s="18" t="n"/>
      <c r="D279" s="18" t="n"/>
      <c r="E279" s="19" t="n"/>
      <c r="F279" s="19" t="n"/>
      <c r="G279" s="17">
        <f>IF(OR(E279="",F279=""),"",F279-E279)</f>
        <v/>
      </c>
      <c r="H279" s="18" t="n"/>
      <c r="I279" s="20" t="n"/>
      <c r="J279" s="20" t="n"/>
      <c r="K279" s="18" t="n"/>
      <c r="L279" s="18" t="n"/>
      <c r="M279" s="18" t="n"/>
    </row>
    <row r="280">
      <c r="A280" s="17">
        <f>IF(B280="","",ROW()-1)</f>
        <v/>
      </c>
      <c r="B280" s="18" t="n"/>
      <c r="C280" s="18" t="n"/>
      <c r="D280" s="18" t="n"/>
      <c r="E280" s="19" t="n"/>
      <c r="F280" s="19" t="n"/>
      <c r="G280" s="17">
        <f>IF(OR(E280="",F280=""),"",F280-E280)</f>
        <v/>
      </c>
      <c r="H280" s="18" t="n"/>
      <c r="I280" s="20" t="n"/>
      <c r="J280" s="20" t="n"/>
      <c r="K280" s="18" t="n"/>
      <c r="L280" s="18" t="n"/>
      <c r="M280" s="18" t="n"/>
    </row>
    <row r="281">
      <c r="A281" s="17">
        <f>IF(B281="","",ROW()-1)</f>
        <v/>
      </c>
      <c r="B281" s="18" t="n"/>
      <c r="C281" s="18" t="n"/>
      <c r="D281" s="18" t="n"/>
      <c r="E281" s="19" t="n"/>
      <c r="F281" s="19" t="n"/>
      <c r="G281" s="17">
        <f>IF(OR(E281="",F281=""),"",F281-E281)</f>
        <v/>
      </c>
      <c r="H281" s="18" t="n"/>
      <c r="I281" s="20" t="n"/>
      <c r="J281" s="20" t="n"/>
      <c r="K281" s="18" t="n"/>
      <c r="L281" s="18" t="n"/>
      <c r="M281" s="18" t="n"/>
    </row>
    <row r="282">
      <c r="A282" s="17">
        <f>IF(B282="","",ROW()-1)</f>
        <v/>
      </c>
      <c r="B282" s="18" t="n"/>
      <c r="C282" s="18" t="n"/>
      <c r="D282" s="18" t="n"/>
      <c r="E282" s="19" t="n"/>
      <c r="F282" s="19" t="n"/>
      <c r="G282" s="17">
        <f>IF(OR(E282="",F282=""),"",F282-E282)</f>
        <v/>
      </c>
      <c r="H282" s="18" t="n"/>
      <c r="I282" s="20" t="n"/>
      <c r="J282" s="20" t="n"/>
      <c r="K282" s="18" t="n"/>
      <c r="L282" s="18" t="n"/>
      <c r="M282" s="18" t="n"/>
    </row>
    <row r="283">
      <c r="A283" s="17">
        <f>IF(B283="","",ROW()-1)</f>
        <v/>
      </c>
      <c r="B283" s="18" t="n"/>
      <c r="C283" s="18" t="n"/>
      <c r="D283" s="18" t="n"/>
      <c r="E283" s="19" t="n"/>
      <c r="F283" s="19" t="n"/>
      <c r="G283" s="17">
        <f>IF(OR(E283="",F283=""),"",F283-E283)</f>
        <v/>
      </c>
      <c r="H283" s="18" t="n"/>
      <c r="I283" s="20" t="n"/>
      <c r="J283" s="20" t="n"/>
      <c r="K283" s="18" t="n"/>
      <c r="L283" s="18" t="n"/>
      <c r="M283" s="18" t="n"/>
    </row>
    <row r="284">
      <c r="A284" s="17">
        <f>IF(B284="","",ROW()-1)</f>
        <v/>
      </c>
      <c r="B284" s="18" t="n"/>
      <c r="C284" s="18" t="n"/>
      <c r="D284" s="18" t="n"/>
      <c r="E284" s="19" t="n"/>
      <c r="F284" s="19" t="n"/>
      <c r="G284" s="17">
        <f>IF(OR(E284="",F284=""),"",F284-E284)</f>
        <v/>
      </c>
      <c r="H284" s="18" t="n"/>
      <c r="I284" s="20" t="n"/>
      <c r="J284" s="20" t="n"/>
      <c r="K284" s="18" t="n"/>
      <c r="L284" s="18" t="n"/>
      <c r="M284" s="18" t="n"/>
    </row>
    <row r="285">
      <c r="A285" s="17">
        <f>IF(B285="","",ROW()-1)</f>
        <v/>
      </c>
      <c r="B285" s="18" t="n"/>
      <c r="C285" s="18" t="n"/>
      <c r="D285" s="18" t="n"/>
      <c r="E285" s="19" t="n"/>
      <c r="F285" s="19" t="n"/>
      <c r="G285" s="17">
        <f>IF(OR(E285="",F285=""),"",F285-E285)</f>
        <v/>
      </c>
      <c r="H285" s="18" t="n"/>
      <c r="I285" s="20" t="n"/>
      <c r="J285" s="20" t="n"/>
      <c r="K285" s="18" t="n"/>
      <c r="L285" s="18" t="n"/>
      <c r="M285" s="18" t="n"/>
    </row>
    <row r="286">
      <c r="A286" s="17">
        <f>IF(B286="","",ROW()-1)</f>
        <v/>
      </c>
      <c r="B286" s="18" t="n"/>
      <c r="C286" s="18" t="n"/>
      <c r="D286" s="18" t="n"/>
      <c r="E286" s="19" t="n"/>
      <c r="F286" s="19" t="n"/>
      <c r="G286" s="17">
        <f>IF(OR(E286="",F286=""),"",F286-E286)</f>
        <v/>
      </c>
      <c r="H286" s="18" t="n"/>
      <c r="I286" s="20" t="n"/>
      <c r="J286" s="20" t="n"/>
      <c r="K286" s="18" t="n"/>
      <c r="L286" s="18" t="n"/>
      <c r="M286" s="18" t="n"/>
    </row>
    <row r="287">
      <c r="A287" s="17">
        <f>IF(B287="","",ROW()-1)</f>
        <v/>
      </c>
      <c r="B287" s="18" t="n"/>
      <c r="C287" s="18" t="n"/>
      <c r="D287" s="18" t="n"/>
      <c r="E287" s="19" t="n"/>
      <c r="F287" s="19" t="n"/>
      <c r="G287" s="17">
        <f>IF(OR(E287="",F287=""),"",F287-E287)</f>
        <v/>
      </c>
      <c r="H287" s="18" t="n"/>
      <c r="I287" s="20" t="n"/>
      <c r="J287" s="20" t="n"/>
      <c r="K287" s="18" t="n"/>
      <c r="L287" s="18" t="n"/>
      <c r="M287" s="18" t="n"/>
    </row>
    <row r="288">
      <c r="A288" s="17">
        <f>IF(B288="","",ROW()-1)</f>
        <v/>
      </c>
      <c r="B288" s="18" t="n"/>
      <c r="C288" s="18" t="n"/>
      <c r="D288" s="18" t="n"/>
      <c r="E288" s="19" t="n"/>
      <c r="F288" s="19" t="n"/>
      <c r="G288" s="17">
        <f>IF(OR(E288="",F288=""),"",F288-E288)</f>
        <v/>
      </c>
      <c r="H288" s="18" t="n"/>
      <c r="I288" s="20" t="n"/>
      <c r="J288" s="20" t="n"/>
      <c r="K288" s="18" t="n"/>
      <c r="L288" s="18" t="n"/>
      <c r="M288" s="18" t="n"/>
    </row>
    <row r="289">
      <c r="A289" s="17">
        <f>IF(B289="","",ROW()-1)</f>
        <v/>
      </c>
      <c r="B289" s="18" t="n"/>
      <c r="C289" s="18" t="n"/>
      <c r="D289" s="18" t="n"/>
      <c r="E289" s="19" t="n"/>
      <c r="F289" s="19" t="n"/>
      <c r="G289" s="17">
        <f>IF(OR(E289="",F289=""),"",F289-E289)</f>
        <v/>
      </c>
      <c r="H289" s="18" t="n"/>
      <c r="I289" s="20" t="n"/>
      <c r="J289" s="20" t="n"/>
      <c r="K289" s="18" t="n"/>
      <c r="L289" s="18" t="n"/>
      <c r="M289" s="18" t="n"/>
    </row>
    <row r="290">
      <c r="A290" s="17">
        <f>IF(B290="","",ROW()-1)</f>
        <v/>
      </c>
      <c r="B290" s="18" t="n"/>
      <c r="C290" s="18" t="n"/>
      <c r="D290" s="18" t="n"/>
      <c r="E290" s="19" t="n"/>
      <c r="F290" s="19" t="n"/>
      <c r="G290" s="17">
        <f>IF(OR(E290="",F290=""),"",F290-E290)</f>
        <v/>
      </c>
      <c r="H290" s="18" t="n"/>
      <c r="I290" s="20" t="n"/>
      <c r="J290" s="20" t="n"/>
      <c r="K290" s="18" t="n"/>
      <c r="L290" s="18" t="n"/>
      <c r="M290" s="18" t="n"/>
    </row>
    <row r="291">
      <c r="A291" s="17">
        <f>IF(B291="","",ROW()-1)</f>
        <v/>
      </c>
      <c r="B291" s="18" t="n"/>
      <c r="C291" s="18" t="n"/>
      <c r="D291" s="18" t="n"/>
      <c r="E291" s="19" t="n"/>
      <c r="F291" s="19" t="n"/>
      <c r="G291" s="17">
        <f>IF(OR(E291="",F291=""),"",F291-E291)</f>
        <v/>
      </c>
      <c r="H291" s="18" t="n"/>
      <c r="I291" s="20" t="n"/>
      <c r="J291" s="20" t="n"/>
      <c r="K291" s="18" t="n"/>
      <c r="L291" s="18" t="n"/>
      <c r="M291" s="18" t="n"/>
    </row>
    <row r="292">
      <c r="A292" s="17">
        <f>IF(B292="","",ROW()-1)</f>
        <v/>
      </c>
      <c r="B292" s="18" t="n"/>
      <c r="C292" s="18" t="n"/>
      <c r="D292" s="18" t="n"/>
      <c r="E292" s="19" t="n"/>
      <c r="F292" s="19" t="n"/>
      <c r="G292" s="17">
        <f>IF(OR(E292="",F292=""),"",F292-E292)</f>
        <v/>
      </c>
      <c r="H292" s="18" t="n"/>
      <c r="I292" s="20" t="n"/>
      <c r="J292" s="20" t="n"/>
      <c r="K292" s="18" t="n"/>
      <c r="L292" s="18" t="n"/>
      <c r="M292" s="18" t="n"/>
    </row>
    <row r="293">
      <c r="A293" s="17">
        <f>IF(B293="","",ROW()-1)</f>
        <v/>
      </c>
      <c r="B293" s="18" t="n"/>
      <c r="C293" s="18" t="n"/>
      <c r="D293" s="18" t="n"/>
      <c r="E293" s="19" t="n"/>
      <c r="F293" s="19" t="n"/>
      <c r="G293" s="17">
        <f>IF(OR(E293="",F293=""),"",F293-E293)</f>
        <v/>
      </c>
      <c r="H293" s="18" t="n"/>
      <c r="I293" s="20" t="n"/>
      <c r="J293" s="20" t="n"/>
      <c r="K293" s="18" t="n"/>
      <c r="L293" s="18" t="n"/>
      <c r="M293" s="18" t="n"/>
    </row>
    <row r="294">
      <c r="A294" s="17">
        <f>IF(B294="","",ROW()-1)</f>
        <v/>
      </c>
      <c r="B294" s="18" t="n"/>
      <c r="C294" s="18" t="n"/>
      <c r="D294" s="18" t="n"/>
      <c r="E294" s="19" t="n"/>
      <c r="F294" s="19" t="n"/>
      <c r="G294" s="17">
        <f>IF(OR(E294="",F294=""),"",F294-E294)</f>
        <v/>
      </c>
      <c r="H294" s="18" t="n"/>
      <c r="I294" s="20" t="n"/>
      <c r="J294" s="20" t="n"/>
      <c r="K294" s="18" t="n"/>
      <c r="L294" s="18" t="n"/>
      <c r="M294" s="18" t="n"/>
    </row>
    <row r="295">
      <c r="A295" s="17">
        <f>IF(B295="","",ROW()-1)</f>
        <v/>
      </c>
      <c r="B295" s="18" t="n"/>
      <c r="C295" s="18" t="n"/>
      <c r="D295" s="18" t="n"/>
      <c r="E295" s="19" t="n"/>
      <c r="F295" s="19" t="n"/>
      <c r="G295" s="17">
        <f>IF(OR(E295="",F295=""),"",F295-E295)</f>
        <v/>
      </c>
      <c r="H295" s="18" t="n"/>
      <c r="I295" s="20" t="n"/>
      <c r="J295" s="20" t="n"/>
      <c r="K295" s="18" t="n"/>
      <c r="L295" s="18" t="n"/>
      <c r="M295" s="18" t="n"/>
    </row>
    <row r="296">
      <c r="A296" s="17">
        <f>IF(B296="","",ROW()-1)</f>
        <v/>
      </c>
      <c r="B296" s="18" t="n"/>
      <c r="C296" s="18" t="n"/>
      <c r="D296" s="18" t="n"/>
      <c r="E296" s="19" t="n"/>
      <c r="F296" s="19" t="n"/>
      <c r="G296" s="17">
        <f>IF(OR(E296="",F296=""),"",F296-E296)</f>
        <v/>
      </c>
      <c r="H296" s="18" t="n"/>
      <c r="I296" s="20" t="n"/>
      <c r="J296" s="20" t="n"/>
      <c r="K296" s="18" t="n"/>
      <c r="L296" s="18" t="n"/>
      <c r="M296" s="18" t="n"/>
    </row>
    <row r="297">
      <c r="A297" s="17">
        <f>IF(B297="","",ROW()-1)</f>
        <v/>
      </c>
      <c r="B297" s="18" t="n"/>
      <c r="C297" s="18" t="n"/>
      <c r="D297" s="18" t="n"/>
      <c r="E297" s="19" t="n"/>
      <c r="F297" s="19" t="n"/>
      <c r="G297" s="17">
        <f>IF(OR(E297="",F297=""),"",F297-E297)</f>
        <v/>
      </c>
      <c r="H297" s="18" t="n"/>
      <c r="I297" s="20" t="n"/>
      <c r="J297" s="20" t="n"/>
      <c r="K297" s="18" t="n"/>
      <c r="L297" s="18" t="n"/>
      <c r="M297" s="18" t="n"/>
    </row>
    <row r="298">
      <c r="A298" s="17">
        <f>IF(B298="","",ROW()-1)</f>
        <v/>
      </c>
      <c r="B298" s="18" t="n"/>
      <c r="C298" s="18" t="n"/>
      <c r="D298" s="18" t="n"/>
      <c r="E298" s="19" t="n"/>
      <c r="F298" s="19" t="n"/>
      <c r="G298" s="17">
        <f>IF(OR(E298="",F298=""),"",F298-E298)</f>
        <v/>
      </c>
      <c r="H298" s="18" t="n"/>
      <c r="I298" s="20" t="n"/>
      <c r="J298" s="20" t="n"/>
      <c r="K298" s="18" t="n"/>
      <c r="L298" s="18" t="n"/>
      <c r="M298" s="18" t="n"/>
    </row>
    <row r="299">
      <c r="A299" s="17">
        <f>IF(B299="","",ROW()-1)</f>
        <v/>
      </c>
      <c r="B299" s="18" t="n"/>
      <c r="C299" s="18" t="n"/>
      <c r="D299" s="18" t="n"/>
      <c r="E299" s="19" t="n"/>
      <c r="F299" s="19" t="n"/>
      <c r="G299" s="17">
        <f>IF(OR(E299="",F299=""),"",F299-E299)</f>
        <v/>
      </c>
      <c r="H299" s="18" t="n"/>
      <c r="I299" s="20" t="n"/>
      <c r="J299" s="20" t="n"/>
      <c r="K299" s="18" t="n"/>
      <c r="L299" s="18" t="n"/>
      <c r="M299" s="18" t="n"/>
    </row>
    <row r="300">
      <c r="A300" s="17">
        <f>IF(B300="","",ROW()-1)</f>
        <v/>
      </c>
      <c r="B300" s="18" t="n"/>
      <c r="C300" s="18" t="n"/>
      <c r="D300" s="18" t="n"/>
      <c r="E300" s="19" t="n"/>
      <c r="F300" s="19" t="n"/>
      <c r="G300" s="17">
        <f>IF(OR(E300="",F300=""),"",F300-E300)</f>
        <v/>
      </c>
      <c r="H300" s="18" t="n"/>
      <c r="I300" s="20" t="n"/>
      <c r="J300" s="20" t="n"/>
      <c r="K300" s="18" t="n"/>
      <c r="L300" s="18" t="n"/>
      <c r="M300" s="18" t="n"/>
    </row>
    <row r="301">
      <c r="A301" s="17">
        <f>IF(B301="","",ROW()-1)</f>
        <v/>
      </c>
      <c r="B301" s="18" t="n"/>
      <c r="C301" s="18" t="n"/>
      <c r="D301" s="18" t="n"/>
      <c r="E301" s="19" t="n"/>
      <c r="F301" s="19" t="n"/>
      <c r="G301" s="17">
        <f>IF(OR(E301="",F301=""),"",F301-E301)</f>
        <v/>
      </c>
      <c r="H301" s="18" t="n"/>
      <c r="I301" s="20" t="n"/>
      <c r="J301" s="20" t="n"/>
      <c r="K301" s="18" t="n"/>
      <c r="L301" s="18" t="n"/>
      <c r="M301" s="18" t="n"/>
    </row>
  </sheetData>
  <dataValidations count="4">
    <dataValidation sqref="D2:D301" showDropDown="0" showInputMessage="0" showErrorMessage="1" allowBlank="1" errorTitle="Nieznany pokój" error="Wybierz pokój z listy. Listę zmieniasz w arkuszu Grafik, w kolumnie A." type="list">
      <formula1>=Grafik!$A$6:$A$25</formula1>
    </dataValidation>
    <dataValidation sqref="L2:L301" showDropDown="0" showInputMessage="0" showErrorMessage="1" allowBlank="1" type="list">
      <formula1>"Telefon,Strona,Booking,Airbnb,Polecenie,Stały gość,Inne"</formula1>
    </dataValidation>
    <dataValidation sqref="K2:K301" showDropDown="0" showInputMessage="0" showErrorMessage="1" allowBlank="1" type="list">
      <formula1>"Tak,Nie"</formula1>
    </dataValidation>
    <dataValidation sqref="F2:F301" showDropDown="0" showInputMessage="0" showErrorMessage="1" allowBlank="1" errorTitle="Sprawdź daty" error="Data wyjazdu musi być późniejsza niż data przyjazdu." type="custom">
      <formula1>=OR(F2="",F2&gt;E2)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4" customWidth="1" min="4" max="4"/>
    <col width="20" customWidth="1" min="5" max="5"/>
  </cols>
  <sheetData>
    <row r="1">
      <c r="A1" s="21" t="inlineStr">
        <is>
          <t>Skąd przychodzą rezerwacje</t>
        </is>
      </c>
    </row>
    <row r="2">
      <c r="A2" s="22" t="inlineStr">
        <is>
          <t>Liczone ze wszystkich wierszy w arkuszu „Rezerwacje”.</t>
        </is>
      </c>
    </row>
    <row r="4">
      <c r="A4" s="23" t="inlineStr">
        <is>
          <t>Źródło</t>
        </is>
      </c>
      <c r="B4" s="23" t="inlineStr">
        <is>
          <t>Rezerwacje</t>
        </is>
      </c>
      <c r="C4" s="23" t="inlineStr">
        <is>
          <t>Noce</t>
        </is>
      </c>
      <c r="D4" s="23" t="inlineStr">
        <is>
          <t>Przychód</t>
        </is>
      </c>
      <c r="E4" s="23" t="inlineStr">
        <is>
          <t>Udział w przychodzie</t>
        </is>
      </c>
    </row>
    <row r="5">
      <c r="A5" s="18" t="inlineStr">
        <is>
          <t>Telefon</t>
        </is>
      </c>
      <c r="B5" s="24">
        <f>COUNTIF(Rezerwacje!$L$2:$L$301,A5)</f>
        <v/>
      </c>
      <c r="C5" s="24">
        <f>SUMIF(Rezerwacje!$L$2:$L$301,A5,Rezerwacje!$G$2:$G$301)</f>
        <v/>
      </c>
      <c r="D5" s="25">
        <f>SUMIF(Rezerwacje!$L$2:$L$301,A5,Rezerwacje!$I$2:$I$301)</f>
        <v/>
      </c>
      <c r="E5" s="26">
        <f>IF($D$12=0,"",D5/$D$12)</f>
        <v/>
      </c>
    </row>
    <row r="6">
      <c r="A6" s="18" t="inlineStr">
        <is>
          <t>Strona</t>
        </is>
      </c>
      <c r="B6" s="24">
        <f>COUNTIF(Rezerwacje!$L$2:$L$301,A6)</f>
        <v/>
      </c>
      <c r="C6" s="24">
        <f>SUMIF(Rezerwacje!$L$2:$L$301,A6,Rezerwacje!$G$2:$G$301)</f>
        <v/>
      </c>
      <c r="D6" s="25">
        <f>SUMIF(Rezerwacje!$L$2:$L$301,A6,Rezerwacje!$I$2:$I$301)</f>
        <v/>
      </c>
      <c r="E6" s="26">
        <f>IF($D$12=0,"",D6/$D$12)</f>
        <v/>
      </c>
    </row>
    <row r="7">
      <c r="A7" s="18" t="inlineStr">
        <is>
          <t>Booking</t>
        </is>
      </c>
      <c r="B7" s="24">
        <f>COUNTIF(Rezerwacje!$L$2:$L$301,A7)</f>
        <v/>
      </c>
      <c r="C7" s="24">
        <f>SUMIF(Rezerwacje!$L$2:$L$301,A7,Rezerwacje!$G$2:$G$301)</f>
        <v/>
      </c>
      <c r="D7" s="25">
        <f>SUMIF(Rezerwacje!$L$2:$L$301,A7,Rezerwacje!$I$2:$I$301)</f>
        <v/>
      </c>
      <c r="E7" s="26">
        <f>IF($D$12=0,"",D7/$D$12)</f>
        <v/>
      </c>
    </row>
    <row r="8">
      <c r="A8" s="18" t="inlineStr">
        <is>
          <t>Airbnb</t>
        </is>
      </c>
      <c r="B8" s="24">
        <f>COUNTIF(Rezerwacje!$L$2:$L$301,A8)</f>
        <v/>
      </c>
      <c r="C8" s="24">
        <f>SUMIF(Rezerwacje!$L$2:$L$301,A8,Rezerwacje!$G$2:$G$301)</f>
        <v/>
      </c>
      <c r="D8" s="25">
        <f>SUMIF(Rezerwacje!$L$2:$L$301,A8,Rezerwacje!$I$2:$I$301)</f>
        <v/>
      </c>
      <c r="E8" s="26">
        <f>IF($D$12=0,"",D8/$D$12)</f>
        <v/>
      </c>
    </row>
    <row r="9">
      <c r="A9" s="18" t="inlineStr">
        <is>
          <t>Polecenie</t>
        </is>
      </c>
      <c r="B9" s="24">
        <f>COUNTIF(Rezerwacje!$L$2:$L$301,A9)</f>
        <v/>
      </c>
      <c r="C9" s="24">
        <f>SUMIF(Rezerwacje!$L$2:$L$301,A9,Rezerwacje!$G$2:$G$301)</f>
        <v/>
      </c>
      <c r="D9" s="25">
        <f>SUMIF(Rezerwacje!$L$2:$L$301,A9,Rezerwacje!$I$2:$I$301)</f>
        <v/>
      </c>
      <c r="E9" s="26">
        <f>IF($D$12=0,"",D9/$D$12)</f>
        <v/>
      </c>
    </row>
    <row r="10">
      <c r="A10" s="18" t="inlineStr">
        <is>
          <t>Stały gość</t>
        </is>
      </c>
      <c r="B10" s="24">
        <f>COUNTIF(Rezerwacje!$L$2:$L$301,A10)</f>
        <v/>
      </c>
      <c r="C10" s="24">
        <f>SUMIF(Rezerwacje!$L$2:$L$301,A10,Rezerwacje!$G$2:$G$301)</f>
        <v/>
      </c>
      <c r="D10" s="25">
        <f>SUMIF(Rezerwacje!$L$2:$L$301,A10,Rezerwacje!$I$2:$I$301)</f>
        <v/>
      </c>
      <c r="E10" s="26">
        <f>IF($D$12=0,"",D10/$D$12)</f>
        <v/>
      </c>
    </row>
    <row r="11">
      <c r="A11" s="18" t="inlineStr">
        <is>
          <t>Inne</t>
        </is>
      </c>
      <c r="B11" s="24">
        <f>COUNTIF(Rezerwacje!$L$2:$L$301,A11)</f>
        <v/>
      </c>
      <c r="C11" s="24">
        <f>SUMIF(Rezerwacje!$L$2:$L$301,A11,Rezerwacje!$G$2:$G$301)</f>
        <v/>
      </c>
      <c r="D11" s="25">
        <f>SUMIF(Rezerwacje!$L$2:$L$301,A11,Rezerwacje!$I$2:$I$301)</f>
        <v/>
      </c>
      <c r="E11" s="26">
        <f>IF($D$12=0,"",D11/$D$12)</f>
        <v/>
      </c>
    </row>
    <row r="12">
      <c r="A12" s="5" t="inlineStr">
        <is>
          <t>Razem</t>
        </is>
      </c>
      <c r="B12" s="27">
        <f>SUM(B5:B11)</f>
        <v/>
      </c>
      <c r="C12" s="27">
        <f>SUM(C5:C11)</f>
        <v/>
      </c>
      <c r="D12" s="28">
        <f>SUM(D5:D11)</f>
        <v/>
      </c>
    </row>
    <row r="14">
      <c r="A14" s="5" t="inlineStr">
        <is>
          <t>Bezpośrednio (telefon, strona, polecenie, stały gość):</t>
        </is>
      </c>
      <c r="D14" s="29">
        <f>D5+D6+D9+D10</f>
        <v/>
      </c>
    </row>
    <row r="15">
      <c r="A15" s="5" t="inlineStr">
        <is>
          <t>Przez portale (Booking, Airbnb):</t>
        </is>
      </c>
      <c r="D15" s="29">
        <f>D7+D8</f>
        <v/>
      </c>
    </row>
    <row r="17">
      <c r="A17" s="22" t="inlineStr">
        <is>
          <t>Od rezerwacji z portali płacisz prowizję. Sprawdź jej wysokość w swojej umowie z portalem.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2026-10-01T05:05:55Z</dcterms:created>
  <dcterms:modified xmlns:dcterms="http://purl.org/dc/terms/" xmlns:xsi="http://www.w3.org/2001/XMLSchema-instance" xsi:type="dcterms:W3CDTF">2026-10-01T05:05:56Z</dcterms:modified>
</cp:coreProperties>
</file>